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D:\MSE\site\"/>
    </mc:Choice>
  </mc:AlternateContent>
  <xr:revisionPtr revIDLastSave="0" documentId="13_ncr:1_{1272A434-44DC-45F6-B449-C7A25EF17AB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definedNames>
    <definedName name="_xlnm.Print_Area" localSheetId="0">Sheet1!$A$1:$G$217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08" i="1" l="1"/>
  <c r="F308" i="1"/>
  <c r="G412" i="1"/>
  <c r="F412" i="1"/>
  <c r="G438" i="1"/>
  <c r="F438" i="1"/>
  <c r="G259" i="1"/>
  <c r="F259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83" i="1"/>
  <c r="G184" i="1"/>
  <c r="F217" i="1" l="1"/>
  <c r="G216" i="1"/>
  <c r="G214" i="1"/>
  <c r="G213" i="1"/>
  <c r="G210" i="1"/>
  <c r="G209" i="1"/>
  <c r="G208" i="1"/>
  <c r="G207" i="1"/>
  <c r="G206" i="1"/>
  <c r="G205" i="1"/>
  <c r="G204" i="1"/>
  <c r="G203" i="1"/>
  <c r="G202" i="1"/>
  <c r="G201" i="1"/>
  <c r="G199" i="1"/>
  <c r="G197" i="1"/>
  <c r="G196" i="1"/>
  <c r="G195" i="1"/>
  <c r="G194" i="1"/>
  <c r="G193" i="1"/>
  <c r="G192" i="1"/>
  <c r="G191" i="1"/>
  <c r="G190" i="1"/>
  <c r="G189" i="1"/>
  <c r="F187" i="1"/>
  <c r="G186" i="1"/>
  <c r="G164" i="1"/>
  <c r="G163" i="1"/>
  <c r="G162" i="1"/>
  <c r="G161" i="1"/>
  <c r="G159" i="1"/>
  <c r="F158" i="1"/>
  <c r="F165" i="1" s="1"/>
  <c r="G157" i="1"/>
  <c r="G156" i="1"/>
  <c r="F153" i="1"/>
  <c r="G149" i="1"/>
  <c r="G146" i="1"/>
  <c r="G145" i="1"/>
  <c r="G144" i="1"/>
  <c r="G143" i="1"/>
  <c r="G142" i="1"/>
  <c r="G139" i="1"/>
  <c r="G138" i="1"/>
  <c r="G137" i="1"/>
  <c r="G136" i="1"/>
  <c r="G135" i="1"/>
  <c r="F132" i="1"/>
  <c r="G132" i="1" s="1"/>
  <c r="G131" i="1"/>
  <c r="F130" i="1"/>
  <c r="G130" i="1" s="1"/>
  <c r="G129" i="1"/>
  <c r="G128" i="1"/>
  <c r="F127" i="1"/>
  <c r="G127" i="1" s="1"/>
  <c r="G124" i="1"/>
  <c r="G123" i="1"/>
  <c r="G122" i="1"/>
  <c r="G121" i="1"/>
  <c r="G119" i="1"/>
  <c r="G118" i="1"/>
  <c r="G117" i="1"/>
  <c r="G116" i="1"/>
  <c r="G115" i="1"/>
  <c r="G114" i="1"/>
  <c r="G112" i="1"/>
  <c r="F111" i="1"/>
  <c r="G111" i="1" s="1"/>
  <c r="G109" i="1"/>
  <c r="G108" i="1"/>
  <c r="F107" i="1"/>
  <c r="G105" i="1"/>
  <c r="G104" i="1"/>
  <c r="G103" i="1"/>
  <c r="G102" i="1"/>
  <c r="G101" i="1"/>
  <c r="G100" i="1"/>
  <c r="G98" i="1"/>
  <c r="G97" i="1"/>
  <c r="G96" i="1"/>
  <c r="G74" i="1"/>
  <c r="F74" i="1"/>
  <c r="G54" i="1"/>
  <c r="F54" i="1"/>
  <c r="G140" i="1" l="1"/>
  <c r="G107" i="1"/>
  <c r="G126" i="1"/>
  <c r="G187" i="1"/>
  <c r="G153" i="1"/>
  <c r="G217" i="1"/>
  <c r="G158" i="1"/>
  <c r="G165" i="1" s="1"/>
  <c r="F140" i="1"/>
  <c r="F126" i="1"/>
</calcChain>
</file>

<file path=xl/sharedStrings.xml><?xml version="1.0" encoding="utf-8"?>
<sst xmlns="http://schemas.openxmlformats.org/spreadsheetml/2006/main" count="1300" uniqueCount="611">
  <si>
    <t>д/д</t>
  </si>
  <si>
    <t>Арилжсан огноо</t>
  </si>
  <si>
    <t>Симбол</t>
  </si>
  <si>
    <t>Үнэт цаасны нэр</t>
  </si>
  <si>
    <t>Нэгж үнэ</t>
  </si>
  <si>
    <t>Арилжсан ширхэг</t>
  </si>
  <si>
    <t>Нийт үнийн дүн</t>
  </si>
  <si>
    <t>2012.01.19</t>
  </si>
  <si>
    <t>SHV</t>
  </si>
  <si>
    <t>Шивээ овоо</t>
  </si>
  <si>
    <t>2012.04.04</t>
  </si>
  <si>
    <t>SUU</t>
  </si>
  <si>
    <t>Сүү</t>
  </si>
  <si>
    <t>2012.05.08</t>
  </si>
  <si>
    <t>NKT</t>
  </si>
  <si>
    <t>Нако түлш</t>
  </si>
  <si>
    <t>2012.05.24</t>
  </si>
  <si>
    <t>SHG</t>
  </si>
  <si>
    <t>Шарын гол</t>
  </si>
  <si>
    <t>2012.06.05</t>
  </si>
  <si>
    <t>MDR</t>
  </si>
  <si>
    <t>Монголиа Ресорсис Девелопмент</t>
  </si>
  <si>
    <t>HGN</t>
  </si>
  <si>
    <t>Хөх ган</t>
  </si>
  <si>
    <t>JTB</t>
  </si>
  <si>
    <t>Женко тур бюро</t>
  </si>
  <si>
    <t>2012.06.06</t>
  </si>
  <si>
    <t>MSH</t>
  </si>
  <si>
    <t>Монгол шилтгээн</t>
  </si>
  <si>
    <t>BDS</t>
  </si>
  <si>
    <t>Би Ди Сек</t>
  </si>
  <si>
    <t>2012.06.12</t>
  </si>
  <si>
    <t>MIB</t>
  </si>
  <si>
    <t>Монинжбар</t>
  </si>
  <si>
    <t>GOV</t>
  </si>
  <si>
    <t>Говь</t>
  </si>
  <si>
    <t>HBL</t>
  </si>
  <si>
    <t>Хай Би Ойл</t>
  </si>
  <si>
    <t>BNG</t>
  </si>
  <si>
    <t>Баянгол</t>
  </si>
  <si>
    <t>EER</t>
  </si>
  <si>
    <t xml:space="preserve">Ээрмэл </t>
  </si>
  <si>
    <t>TCK</t>
  </si>
  <si>
    <t>Талх чихэр</t>
  </si>
  <si>
    <t>MIE</t>
  </si>
  <si>
    <t>Материал импекс</t>
  </si>
  <si>
    <t>UYN</t>
  </si>
  <si>
    <t>Монгол савхи</t>
  </si>
  <si>
    <t>UID</t>
  </si>
  <si>
    <t>Улсын их дэлгүүр</t>
  </si>
  <si>
    <t>GTL</t>
  </si>
  <si>
    <t>Гутал</t>
  </si>
  <si>
    <t>2012.06.14</t>
  </si>
  <si>
    <t>BAN</t>
  </si>
  <si>
    <t>Багануур</t>
  </si>
  <si>
    <t>MMX</t>
  </si>
  <si>
    <t>Махимпекс</t>
  </si>
  <si>
    <t>MCH</t>
  </si>
  <si>
    <t>МЦХ</t>
  </si>
  <si>
    <t>DZG</t>
  </si>
  <si>
    <t>Дархан зочид буудал</t>
  </si>
  <si>
    <t>ULN</t>
  </si>
  <si>
    <t>УБ зочид буудал</t>
  </si>
  <si>
    <t>ALM</t>
  </si>
  <si>
    <t>Алмаас</t>
  </si>
  <si>
    <t>2012.06.18</t>
  </si>
  <si>
    <t>2012.06.26</t>
  </si>
  <si>
    <t>2012.07.09</t>
  </si>
  <si>
    <t>MEI</t>
  </si>
  <si>
    <t>Монгол эм импекс</t>
  </si>
  <si>
    <t>2012.07.25</t>
  </si>
  <si>
    <t>TAS</t>
  </si>
  <si>
    <t>Эрдэнэт хүнс</t>
  </si>
  <si>
    <t>2012.08.03</t>
  </si>
  <si>
    <t>HAM</t>
  </si>
  <si>
    <t>Цагдуултай</t>
  </si>
  <si>
    <t>2012.08.20</t>
  </si>
  <si>
    <t>BHG</t>
  </si>
  <si>
    <t>Бөхөг</t>
  </si>
  <si>
    <t>2012.08.22</t>
  </si>
  <si>
    <t>2012.08.23</t>
  </si>
  <si>
    <t>2012.08.27</t>
  </si>
  <si>
    <t>2012.08.28</t>
  </si>
  <si>
    <t>2012.08.31</t>
  </si>
  <si>
    <t>2012.09.03</t>
  </si>
  <si>
    <t>2012.09.05</t>
  </si>
  <si>
    <t>BEU</t>
  </si>
  <si>
    <t>Бэрх уул</t>
  </si>
  <si>
    <t>2012.09.10</t>
  </si>
  <si>
    <t xml:space="preserve">Нийт </t>
  </si>
  <si>
    <t>2013.01.16</t>
  </si>
  <si>
    <t>NEH</t>
  </si>
  <si>
    <t>Дархан нэхий</t>
  </si>
  <si>
    <t>2013.02.07</t>
  </si>
  <si>
    <t>2013.03.29</t>
  </si>
  <si>
    <t xml:space="preserve">Монголиа Девелопмент Ресорсис </t>
  </si>
  <si>
    <t>2013.04.09</t>
  </si>
  <si>
    <t>HBO</t>
  </si>
  <si>
    <t>2013.05.02</t>
  </si>
  <si>
    <t>DES</t>
  </si>
  <si>
    <t>Дорнод худалдаа</t>
  </si>
  <si>
    <t>2013.06.07</t>
  </si>
  <si>
    <t>AMT</t>
  </si>
  <si>
    <t>Шимтлэг</t>
  </si>
  <si>
    <t>2013.06.12</t>
  </si>
  <si>
    <t>VIK</t>
  </si>
  <si>
    <t>Баян алдар</t>
  </si>
  <si>
    <t>2013.08.09</t>
  </si>
  <si>
    <t>GFG</t>
  </si>
  <si>
    <t>Говь файненшл групп</t>
  </si>
  <si>
    <t>2013.08.22</t>
  </si>
  <si>
    <t>BHR</t>
  </si>
  <si>
    <t>Баянхайрхан</t>
  </si>
  <si>
    <t>2013.09.17</t>
  </si>
  <si>
    <t>2013.09.25</t>
  </si>
  <si>
    <t>TTL</t>
  </si>
  <si>
    <t>Таван толгой</t>
  </si>
  <si>
    <t>2013.10.21</t>
  </si>
  <si>
    <t>APU</t>
  </si>
  <si>
    <t>АПУ</t>
  </si>
  <si>
    <t>2013.10.22</t>
  </si>
  <si>
    <t>2013.11.22</t>
  </si>
  <si>
    <t>2013.12.03</t>
  </si>
  <si>
    <t>2013.12.24</t>
  </si>
  <si>
    <t>БиДиСек</t>
  </si>
  <si>
    <t>2013.12.27</t>
  </si>
  <si>
    <t>DLH</t>
  </si>
  <si>
    <t>Сэлэнгэ дулаанхан</t>
  </si>
  <si>
    <t>2014.01.28</t>
  </si>
  <si>
    <t>JGL</t>
  </si>
  <si>
    <t>Говийн өндөр</t>
  </si>
  <si>
    <t>2014.01.30</t>
  </si>
  <si>
    <t>DAR</t>
  </si>
  <si>
    <t>Дархан гурил тэжээл</t>
  </si>
  <si>
    <t>2014.02.14</t>
  </si>
  <si>
    <t>Баянгол ЗБ</t>
  </si>
  <si>
    <t>2014.02.21</t>
  </si>
  <si>
    <t>2014.02.28</t>
  </si>
  <si>
    <t>2014.03.21</t>
  </si>
  <si>
    <t>ECV</t>
  </si>
  <si>
    <t>Эрээн цав</t>
  </si>
  <si>
    <t>2014.03.26</t>
  </si>
  <si>
    <t>SOR</t>
  </si>
  <si>
    <t>Сор</t>
  </si>
  <si>
    <t>2014.04.11</t>
  </si>
  <si>
    <t>2014.04.17</t>
  </si>
  <si>
    <t>HLG</t>
  </si>
  <si>
    <t>Хялганат</t>
  </si>
  <si>
    <t>2014.04.25</t>
  </si>
  <si>
    <t>2014.04.30</t>
  </si>
  <si>
    <t>2014.05.07</t>
  </si>
  <si>
    <t>BBD</t>
  </si>
  <si>
    <t>Баянбогд</t>
  </si>
  <si>
    <t>2014.05.13</t>
  </si>
  <si>
    <t>2014.06.20</t>
  </si>
  <si>
    <t>MNH</t>
  </si>
  <si>
    <t>Монгол нэхмэл</t>
  </si>
  <si>
    <t>2014.07.04</t>
  </si>
  <si>
    <t>SIL</t>
  </si>
  <si>
    <t>Силикат</t>
  </si>
  <si>
    <t>2014.08.12</t>
  </si>
  <si>
    <t>JLT</t>
  </si>
  <si>
    <t>Жаргалант үйлс</t>
  </si>
  <si>
    <t>2014.08.22</t>
  </si>
  <si>
    <t>2014.09.17</t>
  </si>
  <si>
    <t>2014.09.22</t>
  </si>
  <si>
    <t>CCA</t>
  </si>
  <si>
    <t>Буудайн цацал</t>
  </si>
  <si>
    <t>2014.10.20</t>
  </si>
  <si>
    <t>Монголын хөгжил үндэсний нэгдэл</t>
  </si>
  <si>
    <t>2014.10.27</t>
  </si>
  <si>
    <t>DHS</t>
  </si>
  <si>
    <t>Дорнод хүнс</t>
  </si>
  <si>
    <t>2014.11.11</t>
  </si>
  <si>
    <t>HBT</t>
  </si>
  <si>
    <t>Хөнгөн бетон</t>
  </si>
  <si>
    <t>2014.11.12</t>
  </si>
  <si>
    <t>2014.11.24</t>
  </si>
  <si>
    <t>УИД</t>
  </si>
  <si>
    <t>2014.11.26</t>
  </si>
  <si>
    <t>MBG</t>
  </si>
  <si>
    <t>Мон ит булигаар</t>
  </si>
  <si>
    <t>2014.11.27</t>
  </si>
  <si>
    <t>2014.12.01</t>
  </si>
  <si>
    <t>2014.12.15</t>
  </si>
  <si>
    <t>2014.12.23</t>
  </si>
  <si>
    <t>APP</t>
  </si>
  <si>
    <t>2014.12.24</t>
  </si>
  <si>
    <t>ETR</t>
  </si>
  <si>
    <t>E trans logistics</t>
  </si>
  <si>
    <t>2015.01.23</t>
  </si>
  <si>
    <t>2015.02.02</t>
  </si>
  <si>
    <t>Е транс ложистикс</t>
  </si>
  <si>
    <t>2015.02.13</t>
  </si>
  <si>
    <t>AHH</t>
  </si>
  <si>
    <t>Хорин хоёрдугаар бааз</t>
  </si>
  <si>
    <t>2015.02.18</t>
  </si>
  <si>
    <t>ONH</t>
  </si>
  <si>
    <t>Өндөрхаан</t>
  </si>
  <si>
    <t>2015.02.23</t>
  </si>
  <si>
    <t>BNB</t>
  </si>
  <si>
    <t>Баялаг налайх</t>
  </si>
  <si>
    <t>2015.02.27</t>
  </si>
  <si>
    <t>JIV</t>
  </si>
  <si>
    <t>Жинст увс</t>
  </si>
  <si>
    <t>2015.03.10</t>
  </si>
  <si>
    <t>DAZ</t>
  </si>
  <si>
    <t>Дорнод авто зам</t>
  </si>
  <si>
    <t>2015.03.16</t>
  </si>
  <si>
    <t>2015.03.23</t>
  </si>
  <si>
    <t>HHS</t>
  </si>
  <si>
    <t>Хөвсгөл хүнс</t>
  </si>
  <si>
    <t>2015.03.27</t>
  </si>
  <si>
    <t>HHC</t>
  </si>
  <si>
    <t>Бишрэлт индастриал</t>
  </si>
  <si>
    <t>DLG</t>
  </si>
  <si>
    <t>Монгол мах экспо</t>
  </si>
  <si>
    <t>2015.03.31</t>
  </si>
  <si>
    <t>2015.04.15</t>
  </si>
  <si>
    <t>GNR</t>
  </si>
  <si>
    <t>Гонир</t>
  </si>
  <si>
    <t>2015.10.29</t>
  </si>
  <si>
    <t>2015.11.02</t>
  </si>
  <si>
    <t>2015.11.03</t>
  </si>
  <si>
    <t>2015.12.14</t>
  </si>
  <si>
    <t>2015.12.21</t>
  </si>
  <si>
    <t>2016.02.05</t>
  </si>
  <si>
    <t>2016.04.08</t>
  </si>
  <si>
    <t>MNP</t>
  </si>
  <si>
    <t>Монгол шуудан</t>
  </si>
  <si>
    <t>2016.04.13</t>
  </si>
  <si>
    <t>2016.05.31</t>
  </si>
  <si>
    <t>HSG</t>
  </si>
  <si>
    <t>Хөсөг трейд</t>
  </si>
  <si>
    <t>SUL</t>
  </si>
  <si>
    <t>Газар сүлжмэл</t>
  </si>
  <si>
    <t>MIK</t>
  </si>
  <si>
    <t>Мик холдинг</t>
  </si>
  <si>
    <t>MRX</t>
  </si>
  <si>
    <t>Мерекс</t>
  </si>
  <si>
    <t>HHN</t>
  </si>
  <si>
    <t>хар хорин</t>
  </si>
  <si>
    <t>DSS</t>
  </si>
  <si>
    <t>Дархан сэлэнгийн ДЦС</t>
  </si>
  <si>
    <t>Мах импекс</t>
  </si>
  <si>
    <t>Дархан ЗБ</t>
  </si>
  <si>
    <t>2017.12.05</t>
  </si>
  <si>
    <t>2017.12.26</t>
  </si>
  <si>
    <t>2017.12.27</t>
  </si>
  <si>
    <t>2018.03.14</t>
  </si>
  <si>
    <t>LEND</t>
  </si>
  <si>
    <t>Лэнд мн</t>
  </si>
  <si>
    <t>2018.03.15</t>
  </si>
  <si>
    <t>2018.03.30</t>
  </si>
  <si>
    <t>2018.04.03</t>
  </si>
  <si>
    <t>2018.04.18</t>
  </si>
  <si>
    <t>Монголын цахилгаан холбоо</t>
  </si>
  <si>
    <t>2018.06.28</t>
  </si>
  <si>
    <t>2018.12.25</t>
  </si>
  <si>
    <t>2018.12.26</t>
  </si>
  <si>
    <t>2018.12.27</t>
  </si>
  <si>
    <t>2018.12.28</t>
  </si>
  <si>
    <t>2018.12.31</t>
  </si>
  <si>
    <t>2019.02.13</t>
  </si>
  <si>
    <t>SDT</t>
  </si>
  <si>
    <t>Хот девелопмент</t>
  </si>
  <si>
    <t>2019.02.14</t>
  </si>
  <si>
    <t>2019.02.15</t>
  </si>
  <si>
    <t>2019.03.11</t>
  </si>
  <si>
    <t>ADU</t>
  </si>
  <si>
    <t>Хөвсгөл алтандуулга</t>
  </si>
  <si>
    <t>2019.03.22</t>
  </si>
  <si>
    <t>2019.04.19</t>
  </si>
  <si>
    <t>BAJ</t>
  </si>
  <si>
    <t>Баялаг-Сүмбэр</t>
  </si>
  <si>
    <t>2019.05.01</t>
  </si>
  <si>
    <t>TUM</t>
  </si>
  <si>
    <t>Түмэн шувуут</t>
  </si>
  <si>
    <t>2019.05.09</t>
  </si>
  <si>
    <t>HBZ</t>
  </si>
  <si>
    <t>Хүннү менежмент</t>
  </si>
  <si>
    <t>2019.05.10</t>
  </si>
  <si>
    <t>DBL</t>
  </si>
  <si>
    <t>Даваанбулаг</t>
  </si>
  <si>
    <t>2019.05.16</t>
  </si>
  <si>
    <t>Мон-Ит Булигаар</t>
  </si>
  <si>
    <t>2019.05.28</t>
  </si>
  <si>
    <t>2019.06.18</t>
  </si>
  <si>
    <t>2019.07.05</t>
  </si>
  <si>
    <t>2019.07.10</t>
  </si>
  <si>
    <t>2019.08.08</t>
  </si>
  <si>
    <t>2019.09.27</t>
  </si>
  <si>
    <t>2019.11.22</t>
  </si>
  <si>
    <t>INVC</t>
  </si>
  <si>
    <t>Инвескор  ББСБ</t>
  </si>
  <si>
    <t>2019.11.25</t>
  </si>
  <si>
    <t>2019.12.24</t>
  </si>
  <si>
    <t>UBH</t>
  </si>
  <si>
    <t>Улаанбаатар хивс</t>
  </si>
  <si>
    <t>2020.01.16</t>
  </si>
  <si>
    <t>2020.02.04</t>
  </si>
  <si>
    <t>2020.02.05</t>
  </si>
  <si>
    <t>2020.03.25</t>
  </si>
  <si>
    <t>2020.04.13</t>
  </si>
  <si>
    <t>2020.05.06</t>
  </si>
  <si>
    <t>ADB</t>
  </si>
  <si>
    <t>Ард кредит ББСБ</t>
  </si>
  <si>
    <t>2020.05.07</t>
  </si>
  <si>
    <t>MFC</t>
  </si>
  <si>
    <t>Монос хүнс</t>
  </si>
  <si>
    <t>2020.05.25</t>
  </si>
  <si>
    <t>ADL</t>
  </si>
  <si>
    <t>Адуунчулуун</t>
  </si>
  <si>
    <t>2020.05.28</t>
  </si>
  <si>
    <t>MFc</t>
  </si>
  <si>
    <t>2020.07.06</t>
  </si>
  <si>
    <t xml:space="preserve">Хөнгөн Бетoн </t>
  </si>
  <si>
    <t>2020.07.22</t>
  </si>
  <si>
    <t>INV</t>
  </si>
  <si>
    <t>Инвэскор ББСБ</t>
  </si>
  <si>
    <t>2020.07.28</t>
  </si>
  <si>
    <t>2020.08.04</t>
  </si>
  <si>
    <t>2020.08.10</t>
  </si>
  <si>
    <t>2020.08.12</t>
  </si>
  <si>
    <t>2020.08.21</t>
  </si>
  <si>
    <t>2020.08.31</t>
  </si>
  <si>
    <t>2020.09.21</t>
  </si>
  <si>
    <t>2020.10.14</t>
  </si>
  <si>
    <t>MNDL</t>
  </si>
  <si>
    <t>Мандал даатгал</t>
  </si>
  <si>
    <t>2020.10.16</t>
  </si>
  <si>
    <t>2020.11.10</t>
  </si>
  <si>
    <t>2020.11.19</t>
  </si>
  <si>
    <t>2020.12.10</t>
  </si>
  <si>
    <t>2020.12.16</t>
  </si>
  <si>
    <t>BUN</t>
  </si>
  <si>
    <t xml:space="preserve">Булган-ундрага </t>
  </si>
  <si>
    <t>2020.12.18</t>
  </si>
  <si>
    <t xml:space="preserve">Мандал даатгал </t>
  </si>
  <si>
    <t>2020.12.25</t>
  </si>
  <si>
    <t>Лэнд ББСБ</t>
  </si>
  <si>
    <t>2020.12.28</t>
  </si>
  <si>
    <t>BODI</t>
  </si>
  <si>
    <t>Бодь даатгал</t>
  </si>
  <si>
    <t xml:space="preserve"> 2016.04.19</t>
  </si>
  <si>
    <t>2012.06.08</t>
  </si>
  <si>
    <t xml:space="preserve"> </t>
  </si>
  <si>
    <t xml:space="preserve"> 2016.07.28</t>
  </si>
  <si>
    <t xml:space="preserve"> 2016.09.05</t>
  </si>
  <si>
    <t>2016.09.13</t>
  </si>
  <si>
    <t xml:space="preserve"> 2016.09.30</t>
  </si>
  <si>
    <t xml:space="preserve"> 2016.10.21</t>
  </si>
  <si>
    <t>2016.12.20</t>
  </si>
  <si>
    <t>2016.12.28</t>
  </si>
  <si>
    <t xml:space="preserve"> 2017.04.14</t>
  </si>
  <si>
    <t xml:space="preserve"> 2017.04.18</t>
  </si>
  <si>
    <t xml:space="preserve"> 2017.05.19</t>
  </si>
  <si>
    <t>2017.05.19</t>
  </si>
  <si>
    <t xml:space="preserve"> 2017.06.23</t>
  </si>
  <si>
    <t>2012-2024 онд хийгдсэн хувьцааны багцын арилжааны мэдээлэл</t>
  </si>
  <si>
    <t>2021-01-11</t>
  </si>
  <si>
    <t>Бодь Даатгал ХК</t>
  </si>
  <si>
    <t>2021-01-12</t>
  </si>
  <si>
    <t>ERDN</t>
  </si>
  <si>
    <t>Эрдэнэ Ресурс Девелопмент Корпорэйшн ХК</t>
  </si>
  <si>
    <t>2021-01-14</t>
  </si>
  <si>
    <t>Өндөрхаан ХК</t>
  </si>
  <si>
    <t>2021-01-19</t>
  </si>
  <si>
    <t>ЛэндМН ББСБ ХК</t>
  </si>
  <si>
    <t>2021-01-20</t>
  </si>
  <si>
    <t>Мандал Даатгал ХК</t>
  </si>
  <si>
    <t>2021-02-04</t>
  </si>
  <si>
    <t>2021-02-09</t>
  </si>
  <si>
    <t>TNGR</t>
  </si>
  <si>
    <t>Тэнгэрлиг медиа групп ХК</t>
  </si>
  <si>
    <t>2021-02-22</t>
  </si>
  <si>
    <t>Би ди сек ХК</t>
  </si>
  <si>
    <t>2021-02-23</t>
  </si>
  <si>
    <t>SOH</t>
  </si>
  <si>
    <t>Жидакс ХК</t>
  </si>
  <si>
    <t>2021-03-31</t>
  </si>
  <si>
    <t>Мерекс ХК</t>
  </si>
  <si>
    <t>2021-04-05</t>
  </si>
  <si>
    <t>2021-04-15</t>
  </si>
  <si>
    <t>Инвескор ББСБ ХК</t>
  </si>
  <si>
    <t>2021-04-21</t>
  </si>
  <si>
    <t>CNF</t>
  </si>
  <si>
    <t>Крипто Үндэстэн ХК</t>
  </si>
  <si>
    <t>2021-05-28</t>
  </si>
  <si>
    <t>Түмэн шувуут ХК</t>
  </si>
  <si>
    <t>2021-06-07</t>
  </si>
  <si>
    <t>2021-06-21</t>
  </si>
  <si>
    <t>Дархан Сэлэнгийн цахилгаан түгээх сүлжээ ХК</t>
  </si>
  <si>
    <t>2021-07-01</t>
  </si>
  <si>
    <t>2021-08-03</t>
  </si>
  <si>
    <t>2021-08-25</t>
  </si>
  <si>
    <t>Говь ХК</t>
  </si>
  <si>
    <t>2021-09-06</t>
  </si>
  <si>
    <t>2021-09-10</t>
  </si>
  <si>
    <t>2021-09-20</t>
  </si>
  <si>
    <t>АПУ ХК</t>
  </si>
  <si>
    <t>2021-09-27</t>
  </si>
  <si>
    <t>Мик холдинг ХК</t>
  </si>
  <si>
    <t>2021-10-15</t>
  </si>
  <si>
    <t>2021-10-19</t>
  </si>
  <si>
    <t>2021-10-22</t>
  </si>
  <si>
    <t>2021-10-26</t>
  </si>
  <si>
    <t>2021-10-28</t>
  </si>
  <si>
    <t>2021-11-12</t>
  </si>
  <si>
    <t>2021-12-07</t>
  </si>
  <si>
    <t>2021-12-15</t>
  </si>
  <si>
    <t>Шивээ овоо ХК</t>
  </si>
  <si>
    <t>2021-12-17</t>
  </si>
  <si>
    <t>2021-12-22</t>
  </si>
  <si>
    <t>2021-12-24</t>
  </si>
  <si>
    <t>2021-12-27</t>
  </si>
  <si>
    <t>AARD</t>
  </si>
  <si>
    <t>Ард санхүүгийн нэгдэл ХК</t>
  </si>
  <si>
    <t>2021-12-28</t>
  </si>
  <si>
    <t>2021-12-30</t>
  </si>
  <si>
    <t>2021-12-31</t>
  </si>
  <si>
    <t>2022-01-07</t>
  </si>
  <si>
    <t>Даваанбулаг ХК</t>
  </si>
  <si>
    <t>2022-01-13</t>
  </si>
  <si>
    <t>2022-01-14</t>
  </si>
  <si>
    <t>2022-02-16</t>
  </si>
  <si>
    <t>2022-02-21</t>
  </si>
  <si>
    <t>HVL</t>
  </si>
  <si>
    <t>Хөвсгөл ХК</t>
  </si>
  <si>
    <t>2022-02-23</t>
  </si>
  <si>
    <t>2022-02-24</t>
  </si>
  <si>
    <t>AIC</t>
  </si>
  <si>
    <t>Ард Даатгал ХК</t>
  </si>
  <si>
    <t>2022-02-28</t>
  </si>
  <si>
    <t>2022-03-03</t>
  </si>
  <si>
    <t>2022-03-09</t>
  </si>
  <si>
    <t>MVO</t>
  </si>
  <si>
    <t>Монгол шевро ХК</t>
  </si>
  <si>
    <t>2022-03-14</t>
  </si>
  <si>
    <t>ULZ</t>
  </si>
  <si>
    <t>Өлзий- Дундговь ХК</t>
  </si>
  <si>
    <t>2022-03-17</t>
  </si>
  <si>
    <t>2022-03-22</t>
  </si>
  <si>
    <t>Талх чихэр ХК</t>
  </si>
  <si>
    <t>2022-03-30</t>
  </si>
  <si>
    <t>2022-03-31</t>
  </si>
  <si>
    <t>2022-04-13</t>
  </si>
  <si>
    <t>Хөнгөн бетон ХК</t>
  </si>
  <si>
    <t>2022-04-22</t>
  </si>
  <si>
    <t>2022-04-25</t>
  </si>
  <si>
    <t>2022-04-27</t>
  </si>
  <si>
    <t>Женко тур бюро ХК</t>
  </si>
  <si>
    <t>2022-04-29</t>
  </si>
  <si>
    <t>Хот девелопмент ХК</t>
  </si>
  <si>
    <t>2022-05-09</t>
  </si>
  <si>
    <t>HSX</t>
  </si>
  <si>
    <t>Хишиг уул ХК</t>
  </si>
  <si>
    <t>2022-05-19</t>
  </si>
  <si>
    <t>CUMN</t>
  </si>
  <si>
    <t>Сэнтрал Экспресс Си Ви Эс</t>
  </si>
  <si>
    <t>2022-06-08</t>
  </si>
  <si>
    <t>2022-06-13</t>
  </si>
  <si>
    <t>2022-06-30</t>
  </si>
  <si>
    <t>2022-07-18</t>
  </si>
  <si>
    <t>2022-08-19</t>
  </si>
  <si>
    <t>2022-09-02</t>
  </si>
  <si>
    <t>2022-10-12</t>
  </si>
  <si>
    <t>Монгол шуудан ХК</t>
  </si>
  <si>
    <t>2022-10-24</t>
  </si>
  <si>
    <t>2022-11-03</t>
  </si>
  <si>
    <t>2022-11-07</t>
  </si>
  <si>
    <t>2022-11-15</t>
  </si>
  <si>
    <t>Таван толгой ХК</t>
  </si>
  <si>
    <t>2022-11-16</t>
  </si>
  <si>
    <t>2022-11-21</t>
  </si>
  <si>
    <t>2022-11-28</t>
  </si>
  <si>
    <t>2022-12-07</t>
  </si>
  <si>
    <t>2022-12-08</t>
  </si>
  <si>
    <t>Эрээнцав ХК</t>
  </si>
  <si>
    <t>2022-12-12</t>
  </si>
  <si>
    <t>GLMT</t>
  </si>
  <si>
    <t>Голомт Банк ХК</t>
  </si>
  <si>
    <t>2022-12-16</t>
  </si>
  <si>
    <t>2022-12-27</t>
  </si>
  <si>
    <t>2023-01-06</t>
  </si>
  <si>
    <t>BOGD</t>
  </si>
  <si>
    <t>Богд Банк ХК</t>
  </si>
  <si>
    <t>2023-01-11</t>
  </si>
  <si>
    <t>2023-01-24</t>
  </si>
  <si>
    <t>2023-01-26</t>
  </si>
  <si>
    <t>2023-01-27</t>
  </si>
  <si>
    <t>2023-02-06</t>
  </si>
  <si>
    <t>2023-02-10</t>
  </si>
  <si>
    <t>MNG</t>
  </si>
  <si>
    <t>Мандал говь импэкс ХК</t>
  </si>
  <si>
    <t>2023-02-15</t>
  </si>
  <si>
    <t>2023-02-17</t>
  </si>
  <si>
    <t>2023-02-27</t>
  </si>
  <si>
    <t>Хорин хоёрдугаар бааз ХК</t>
  </si>
  <si>
    <t>2023-03-15</t>
  </si>
  <si>
    <t>2023-03-20</t>
  </si>
  <si>
    <t>2023-03-21</t>
  </si>
  <si>
    <t>2023-03-22</t>
  </si>
  <si>
    <t>2023-03-29</t>
  </si>
  <si>
    <t>2023-03-31</t>
  </si>
  <si>
    <t>2023-04-04</t>
  </si>
  <si>
    <t>2023-04-11</t>
  </si>
  <si>
    <t>2023-04-12</t>
  </si>
  <si>
    <t>2023-04-14</t>
  </si>
  <si>
    <t>2023-04-21</t>
  </si>
  <si>
    <t>2023-04-26</t>
  </si>
  <si>
    <t>2023-04-27</t>
  </si>
  <si>
    <t>2023-05-02</t>
  </si>
  <si>
    <t>2023-05-03</t>
  </si>
  <si>
    <t>MSE</t>
  </si>
  <si>
    <t>Монголын хөрөнгийн бирж ХК</t>
  </si>
  <si>
    <t>2023-05-08</t>
  </si>
  <si>
    <t>2023-05-17</t>
  </si>
  <si>
    <t>2023-05-26</t>
  </si>
  <si>
    <t>2023-06-02</t>
  </si>
  <si>
    <t>TDB</t>
  </si>
  <si>
    <t>Худалдаа Хөгжлийн банк</t>
  </si>
  <si>
    <t>2023-06-05</t>
  </si>
  <si>
    <t>2023-06-08</t>
  </si>
  <si>
    <t>2023-06-12</t>
  </si>
  <si>
    <t>2023-06-13</t>
  </si>
  <si>
    <t>2023-06-14</t>
  </si>
  <si>
    <t>KHAN</t>
  </si>
  <si>
    <t>Хаан банк ХК</t>
  </si>
  <si>
    <t>2023-06-15</t>
  </si>
  <si>
    <t>2023-06-20</t>
  </si>
  <si>
    <t>2023-06-27</t>
  </si>
  <si>
    <t>2023-06-29</t>
  </si>
  <si>
    <t>2023-07-05</t>
  </si>
  <si>
    <t>2023-07-18</t>
  </si>
  <si>
    <t>2023-07-19</t>
  </si>
  <si>
    <t>2023-07-20</t>
  </si>
  <si>
    <t>2023-08-01</t>
  </si>
  <si>
    <t>2023-08-03</t>
  </si>
  <si>
    <t>2023-08-15</t>
  </si>
  <si>
    <t>2023-08-16</t>
  </si>
  <si>
    <t>2023-08-17</t>
  </si>
  <si>
    <t>2023-08-21</t>
  </si>
  <si>
    <t>2023-08-23</t>
  </si>
  <si>
    <t>2023-08-28</t>
  </si>
  <si>
    <t>2023-09-01</t>
  </si>
  <si>
    <t>2023-09-04</t>
  </si>
  <si>
    <t>2023-09-06</t>
  </si>
  <si>
    <t>2023-09-08</t>
  </si>
  <si>
    <t>2023-09-13</t>
  </si>
  <si>
    <t>2023-09-14</t>
  </si>
  <si>
    <t>2023-09-21</t>
  </si>
  <si>
    <t>2023-09-27</t>
  </si>
  <si>
    <t>2023-10-09</t>
  </si>
  <si>
    <t>2023-10-11</t>
  </si>
  <si>
    <t>2023-10-12</t>
  </si>
  <si>
    <t>SEND</t>
  </si>
  <si>
    <t>Сэндли ББСБ ХК</t>
  </si>
  <si>
    <t>2023-10-17</t>
  </si>
  <si>
    <t>2023-10-18</t>
  </si>
  <si>
    <t>2023-10-24</t>
  </si>
  <si>
    <t>2023-10-26</t>
  </si>
  <si>
    <t>2023-10-27</t>
  </si>
  <si>
    <t>2023-11-01</t>
  </si>
  <si>
    <t>2023-11-02</t>
  </si>
  <si>
    <t>2023-11-08</t>
  </si>
  <si>
    <t>2023-11-15</t>
  </si>
  <si>
    <t>2023-11-20</t>
  </si>
  <si>
    <t>2023-11-22</t>
  </si>
  <si>
    <t>2023-11-29</t>
  </si>
  <si>
    <t>2023-12-01</t>
  </si>
  <si>
    <t>2023-12-07</t>
  </si>
  <si>
    <t>2023-12-08</t>
  </si>
  <si>
    <t>2023-12-12</t>
  </si>
  <si>
    <t>MLG</t>
  </si>
  <si>
    <t>Монложистикс Холдинг ХК</t>
  </si>
  <si>
    <t>2023-12-13</t>
  </si>
  <si>
    <t>2023-12-15</t>
  </si>
  <si>
    <t>Ард кредит ББСБ ХК</t>
  </si>
  <si>
    <t>2023-12-21</t>
  </si>
  <si>
    <t>2023-12-25</t>
  </si>
  <si>
    <t>2023-12-26</t>
  </si>
  <si>
    <t>2023-12-28</t>
  </si>
  <si>
    <t>2024-01-03</t>
  </si>
  <si>
    <t>2024-01-16</t>
  </si>
  <si>
    <t>2024-01-22</t>
  </si>
  <si>
    <t>2024-01-26</t>
  </si>
  <si>
    <t>2024-01-29</t>
  </si>
  <si>
    <t>2024-01-31</t>
  </si>
  <si>
    <t>GAZR</t>
  </si>
  <si>
    <t>Газар Шим Үйлдвэр ХК</t>
  </si>
  <si>
    <t>2024-02-02</t>
  </si>
  <si>
    <t>2024-02-14</t>
  </si>
  <si>
    <t>2024-02-19</t>
  </si>
  <si>
    <t>2024-02-20</t>
  </si>
  <si>
    <t>2024-02-27</t>
  </si>
  <si>
    <t>2024-03-05</t>
  </si>
  <si>
    <t>2024-03-13</t>
  </si>
  <si>
    <t>2024-03-27</t>
  </si>
  <si>
    <t>2024-03-29</t>
  </si>
  <si>
    <t>2024-04-01</t>
  </si>
  <si>
    <t>2024-04-02</t>
  </si>
  <si>
    <t>2024-04-04</t>
  </si>
  <si>
    <t>2024-04-15</t>
  </si>
  <si>
    <t>2024-04-26</t>
  </si>
  <si>
    <t>2024-05-14</t>
  </si>
  <si>
    <t>QPAY</t>
  </si>
  <si>
    <t>Инновэйшн инвестмент ХК</t>
  </si>
  <si>
    <t>2024-05-21</t>
  </si>
  <si>
    <t>2024-05-24</t>
  </si>
  <si>
    <t>2024-05-31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</si>
</sst>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b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7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/>
    <xf numFmtId="0" fontId="4" fillId="0" borderId="1" xfId="0" applyFont="1" applyBorder="1" applyAlignment="1">
      <alignment horizontal="left"/>
    </xf>
    <xf numFmtId="0" fontId="3" fillId="0" borderId="1" xfId="0" applyFont="1" applyBorder="1"/>
    <xf numFmtId="164" fontId="2" fillId="2" borderId="1" xfId="0" applyNumberFormat="1" applyFont="1" applyFill="1" applyBorder="1"/>
    <xf numFmtId="0" fontId="3" fillId="0" borderId="1" xfId="0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0" borderId="0" xfId="0" applyFont="1"/>
    <xf numFmtId="43" fontId="4" fillId="0" borderId="1" xfId="1" applyFont="1" applyBorder="1" applyAlignment="1">
      <alignment horizontal="right"/>
    </xf>
    <xf numFmtId="43" fontId="4" fillId="0" borderId="1" xfId="1" applyFont="1" applyBorder="1"/>
    <xf numFmtId="164" fontId="2" fillId="2" borderId="1" xfId="0" applyNumberFormat="1" applyFont="1" applyFill="1" applyBorder="1" applyAlignment="1">
      <alignment vertical="center"/>
    </xf>
    <xf numFmtId="0" fontId="3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/>
    </xf>
    <xf numFmtId="164" fontId="2" fillId="2" borderId="1" xfId="1" applyNumberFormat="1" applyFont="1" applyFill="1" applyBorder="1" applyAlignment="1">
      <alignment vertical="center"/>
    </xf>
    <xf numFmtId="164" fontId="2" fillId="2" borderId="1" xfId="1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/>
    <xf numFmtId="164" fontId="2" fillId="2" borderId="0" xfId="0" applyNumberFormat="1" applyFont="1" applyFill="1" applyAlignment="1">
      <alignment vertical="center"/>
    </xf>
    <xf numFmtId="0" fontId="3" fillId="0" borderId="1" xfId="0" applyFont="1" applyBorder="1" applyAlignment="1">
      <alignment horizontal="center" vertical="center"/>
    </xf>
    <xf numFmtId="14" fontId="4" fillId="3" borderId="1" xfId="0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3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top"/>
    </xf>
    <xf numFmtId="0" fontId="3" fillId="3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0" xfId="0" applyFont="1"/>
    <xf numFmtId="43" fontId="3" fillId="0" borderId="0" xfId="1" applyFont="1"/>
    <xf numFmtId="0" fontId="3" fillId="0" borderId="0" xfId="0" applyFont="1" applyAlignment="1">
      <alignment vertical="center"/>
    </xf>
    <xf numFmtId="0" fontId="3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/>
    <xf numFmtId="0" fontId="5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43" fontId="3" fillId="0" borderId="1" xfId="1" applyFont="1" applyBorder="1"/>
    <xf numFmtId="43" fontId="4" fillId="0" borderId="2" xfId="1" applyFont="1" applyBorder="1"/>
    <xf numFmtId="43" fontId="4" fillId="0" borderId="1" xfId="1" applyNumberFormat="1" applyFont="1" applyBorder="1" applyAlignment="1">
      <alignment horizontal="right"/>
    </xf>
    <xf numFmtId="43" fontId="3" fillId="0" borderId="1" xfId="1" applyNumberFormat="1" applyFont="1" applyBorder="1"/>
    <xf numFmtId="43" fontId="4" fillId="0" borderId="1" xfId="1" applyNumberFormat="1" applyFont="1" applyBorder="1"/>
    <xf numFmtId="43" fontId="4" fillId="0" borderId="2" xfId="1" applyNumberFormat="1" applyFont="1" applyBorder="1" applyAlignment="1">
      <alignment horizontal="right"/>
    </xf>
    <xf numFmtId="43" fontId="4" fillId="0" borderId="2" xfId="1" applyNumberFormat="1" applyFont="1" applyBorder="1"/>
    <xf numFmtId="43" fontId="4" fillId="0" borderId="1" xfId="1" applyFont="1" applyBorder="1" applyAlignment="1">
      <alignment horizontal="right" vertical="center"/>
    </xf>
    <xf numFmtId="43" fontId="3" fillId="0" borderId="1" xfId="1" applyFont="1" applyBorder="1" applyAlignment="1">
      <alignment vertical="center"/>
    </xf>
    <xf numFmtId="43" fontId="4" fillId="3" borderId="1" xfId="1" applyFont="1" applyFill="1" applyBorder="1" applyAlignment="1">
      <alignment horizontal="right"/>
    </xf>
    <xf numFmtId="43" fontId="4" fillId="3" borderId="1" xfId="1" applyFont="1" applyFill="1" applyBorder="1"/>
    <xf numFmtId="43" fontId="4" fillId="3" borderId="1" xfId="1" applyFont="1" applyFill="1" applyBorder="1" applyAlignment="1">
      <alignment vertical="top"/>
    </xf>
    <xf numFmtId="43" fontId="4" fillId="3" borderId="1" xfId="1" applyFont="1" applyFill="1" applyBorder="1" applyAlignment="1">
      <alignment horizontal="right" vertical="center"/>
    </xf>
    <xf numFmtId="43" fontId="4" fillId="0" borderId="0" xfId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38"/>
  <sheetViews>
    <sheetView tabSelected="1" topLeftCell="A394" zoomScaleNormal="100" zoomScaleSheetLayoutView="78" workbookViewId="0">
      <selection activeCell="J427" sqref="J427"/>
    </sheetView>
  </sheetViews>
  <sheetFormatPr defaultRowHeight="14.25" x14ac:dyDescent="0.2"/>
  <cols>
    <col min="1" max="1" width="9.140625" style="33"/>
    <col min="2" max="2" width="17.7109375" style="33" customWidth="1"/>
    <col min="3" max="3" width="12.42578125" style="33" customWidth="1"/>
    <col min="4" max="4" width="33.5703125" style="33" customWidth="1"/>
    <col min="5" max="5" width="16.42578125" style="33" customWidth="1"/>
    <col min="6" max="6" width="18.28515625" style="33" customWidth="1"/>
    <col min="7" max="7" width="21" style="33" customWidth="1"/>
    <col min="8" max="8" width="23.42578125" style="33" customWidth="1"/>
    <col min="9" max="16384" width="9.140625" style="33"/>
  </cols>
  <sheetData>
    <row r="1" spans="1:7" ht="31.5" customHeight="1" x14ac:dyDescent="0.2">
      <c r="C1" s="39" t="s">
        <v>359</v>
      </c>
      <c r="D1" s="39"/>
      <c r="E1" s="39"/>
      <c r="F1" s="39"/>
    </row>
    <row r="3" spans="1:7" ht="30" x14ac:dyDescent="0.2">
      <c r="A3" s="1" t="s">
        <v>0</v>
      </c>
      <c r="B3" s="2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</row>
    <row r="4" spans="1:7" x14ac:dyDescent="0.2">
      <c r="A4" s="8">
        <v>1</v>
      </c>
      <c r="B4" s="28" t="s">
        <v>7</v>
      </c>
      <c r="C4" s="27" t="s">
        <v>8</v>
      </c>
      <c r="D4" s="4" t="s">
        <v>9</v>
      </c>
      <c r="E4" s="11">
        <v>14400</v>
      </c>
      <c r="F4" s="12">
        <v>185989</v>
      </c>
      <c r="G4" s="11">
        <v>2678241600</v>
      </c>
    </row>
    <row r="5" spans="1:7" x14ac:dyDescent="0.2">
      <c r="A5" s="8">
        <v>2</v>
      </c>
      <c r="B5" s="28" t="s">
        <v>10</v>
      </c>
      <c r="C5" s="27" t="s">
        <v>11</v>
      </c>
      <c r="D5" s="4" t="s">
        <v>12</v>
      </c>
      <c r="E5" s="11">
        <v>75010</v>
      </c>
      <c r="F5" s="12">
        <v>4000</v>
      </c>
      <c r="G5" s="11">
        <v>300040000</v>
      </c>
    </row>
    <row r="6" spans="1:7" x14ac:dyDescent="0.2">
      <c r="A6" s="8">
        <v>3</v>
      </c>
      <c r="B6" s="3" t="s">
        <v>13</v>
      </c>
      <c r="C6" s="3" t="s">
        <v>14</v>
      </c>
      <c r="D6" s="4" t="s">
        <v>15</v>
      </c>
      <c r="E6" s="11">
        <v>174</v>
      </c>
      <c r="F6" s="12">
        <v>7658765</v>
      </c>
      <c r="G6" s="11">
        <v>1332625110</v>
      </c>
    </row>
    <row r="7" spans="1:7" x14ac:dyDescent="0.2">
      <c r="A7" s="8">
        <v>4</v>
      </c>
      <c r="B7" s="3" t="s">
        <v>16</v>
      </c>
      <c r="C7" s="3" t="s">
        <v>17</v>
      </c>
      <c r="D7" s="6" t="s">
        <v>18</v>
      </c>
      <c r="E7" s="11">
        <v>9999</v>
      </c>
      <c r="F7" s="12">
        <v>100104</v>
      </c>
      <c r="G7" s="11">
        <v>1000939896</v>
      </c>
    </row>
    <row r="8" spans="1:7" x14ac:dyDescent="0.2">
      <c r="A8" s="8">
        <v>5</v>
      </c>
      <c r="B8" s="3" t="s">
        <v>19</v>
      </c>
      <c r="C8" s="3" t="s">
        <v>20</v>
      </c>
      <c r="D8" s="4" t="s">
        <v>21</v>
      </c>
      <c r="E8" s="11">
        <v>950</v>
      </c>
      <c r="F8" s="12">
        <v>1471569</v>
      </c>
      <c r="G8" s="11">
        <v>1397990550</v>
      </c>
    </row>
    <row r="9" spans="1:7" x14ac:dyDescent="0.2">
      <c r="A9" s="8">
        <v>6</v>
      </c>
      <c r="B9" s="3" t="s">
        <v>19</v>
      </c>
      <c r="C9" s="3" t="s">
        <v>22</v>
      </c>
      <c r="D9" s="4" t="s">
        <v>23</v>
      </c>
      <c r="E9" s="11">
        <v>190</v>
      </c>
      <c r="F9" s="12">
        <v>2364179</v>
      </c>
      <c r="G9" s="11">
        <v>449194010</v>
      </c>
    </row>
    <row r="10" spans="1:7" x14ac:dyDescent="0.2">
      <c r="A10" s="8">
        <v>7</v>
      </c>
      <c r="B10" s="3" t="s">
        <v>19</v>
      </c>
      <c r="C10" s="3" t="s">
        <v>24</v>
      </c>
      <c r="D10" s="4" t="s">
        <v>25</v>
      </c>
      <c r="E10" s="11">
        <v>92</v>
      </c>
      <c r="F10" s="12">
        <v>4638154</v>
      </c>
      <c r="G10" s="11">
        <v>426710168</v>
      </c>
    </row>
    <row r="11" spans="1:7" x14ac:dyDescent="0.2">
      <c r="A11" s="8">
        <v>8</v>
      </c>
      <c r="B11" s="3" t="s">
        <v>26</v>
      </c>
      <c r="C11" s="3" t="s">
        <v>27</v>
      </c>
      <c r="D11" s="4" t="s">
        <v>28</v>
      </c>
      <c r="E11" s="11">
        <v>900</v>
      </c>
      <c r="F11" s="12">
        <v>2932999</v>
      </c>
      <c r="G11" s="11">
        <v>2639699100</v>
      </c>
    </row>
    <row r="12" spans="1:7" x14ac:dyDescent="0.2">
      <c r="A12" s="8">
        <v>9</v>
      </c>
      <c r="B12" s="3" t="s">
        <v>26</v>
      </c>
      <c r="C12" s="3" t="s">
        <v>29</v>
      </c>
      <c r="D12" s="4" t="s">
        <v>30</v>
      </c>
      <c r="E12" s="11">
        <v>3510</v>
      </c>
      <c r="F12" s="12">
        <v>1051311</v>
      </c>
      <c r="G12" s="11">
        <v>3690101610</v>
      </c>
    </row>
    <row r="13" spans="1:7" x14ac:dyDescent="0.2">
      <c r="A13" s="8">
        <v>10</v>
      </c>
      <c r="B13" s="3" t="s">
        <v>26</v>
      </c>
      <c r="C13" s="3" t="s">
        <v>20</v>
      </c>
      <c r="D13" s="4" t="s">
        <v>21</v>
      </c>
      <c r="E13" s="11">
        <v>980</v>
      </c>
      <c r="F13" s="12">
        <v>1953329</v>
      </c>
      <c r="G13" s="11">
        <v>1914262420</v>
      </c>
    </row>
    <row r="14" spans="1:7" x14ac:dyDescent="0.2">
      <c r="A14" s="8">
        <v>12</v>
      </c>
      <c r="B14" s="3" t="s">
        <v>26</v>
      </c>
      <c r="C14" s="3" t="s">
        <v>97</v>
      </c>
      <c r="D14" s="4" t="s">
        <v>37</v>
      </c>
      <c r="E14" s="11">
        <v>170</v>
      </c>
      <c r="F14" s="12">
        <v>434330</v>
      </c>
      <c r="G14" s="11">
        <v>73836100</v>
      </c>
    </row>
    <row r="15" spans="1:7" x14ac:dyDescent="0.2">
      <c r="A15" s="8">
        <v>13</v>
      </c>
      <c r="B15" s="3" t="s">
        <v>345</v>
      </c>
      <c r="C15" s="3" t="s">
        <v>22</v>
      </c>
      <c r="D15" s="4" t="s">
        <v>23</v>
      </c>
      <c r="E15" s="11">
        <v>190</v>
      </c>
      <c r="F15" s="12">
        <v>2768840</v>
      </c>
      <c r="G15" s="11">
        <v>526079600</v>
      </c>
    </row>
    <row r="16" spans="1:7" x14ac:dyDescent="0.2">
      <c r="A16" s="8">
        <v>14</v>
      </c>
      <c r="B16" s="3" t="s">
        <v>345</v>
      </c>
      <c r="C16" s="3" t="s">
        <v>24</v>
      </c>
      <c r="D16" s="4" t="s">
        <v>25</v>
      </c>
      <c r="E16" s="11">
        <v>92</v>
      </c>
      <c r="F16" s="12">
        <v>5703320</v>
      </c>
      <c r="G16" s="11">
        <v>524705440</v>
      </c>
    </row>
    <row r="17" spans="1:7" x14ac:dyDescent="0.2">
      <c r="A17" s="8">
        <v>15</v>
      </c>
      <c r="B17" s="3" t="s">
        <v>31</v>
      </c>
      <c r="C17" s="3" t="s">
        <v>29</v>
      </c>
      <c r="D17" s="4" t="s">
        <v>30</v>
      </c>
      <c r="E17" s="11">
        <v>3550</v>
      </c>
      <c r="F17" s="12">
        <v>1051138</v>
      </c>
      <c r="G17" s="11">
        <v>3731539900</v>
      </c>
    </row>
    <row r="18" spans="1:7" x14ac:dyDescent="0.2">
      <c r="A18" s="8">
        <v>16</v>
      </c>
      <c r="B18" s="3" t="s">
        <v>31</v>
      </c>
      <c r="C18" s="3" t="s">
        <v>22</v>
      </c>
      <c r="D18" s="4" t="s">
        <v>23</v>
      </c>
      <c r="E18" s="11">
        <v>190</v>
      </c>
      <c r="F18" s="12">
        <v>10509367</v>
      </c>
      <c r="G18" s="11">
        <v>1996779730</v>
      </c>
    </row>
    <row r="19" spans="1:7" x14ac:dyDescent="0.2">
      <c r="A19" s="8">
        <v>17</v>
      </c>
      <c r="B19" s="3" t="s">
        <v>31</v>
      </c>
      <c r="C19" s="3" t="s">
        <v>24</v>
      </c>
      <c r="D19" s="4" t="s">
        <v>25</v>
      </c>
      <c r="E19" s="11">
        <v>92</v>
      </c>
      <c r="F19" s="12">
        <v>15020000</v>
      </c>
      <c r="G19" s="11">
        <v>1381840000</v>
      </c>
    </row>
    <row r="20" spans="1:7" x14ac:dyDescent="0.2">
      <c r="A20" s="8">
        <v>18</v>
      </c>
      <c r="B20" s="3" t="s">
        <v>31</v>
      </c>
      <c r="C20" s="3" t="s">
        <v>32</v>
      </c>
      <c r="D20" s="4" t="s">
        <v>33</v>
      </c>
      <c r="E20" s="11">
        <v>250</v>
      </c>
      <c r="F20" s="12">
        <v>5150000</v>
      </c>
      <c r="G20" s="11">
        <v>1287500000</v>
      </c>
    </row>
    <row r="21" spans="1:7" x14ac:dyDescent="0.2">
      <c r="A21" s="8">
        <v>19</v>
      </c>
      <c r="B21" s="3" t="s">
        <v>31</v>
      </c>
      <c r="C21" s="3" t="s">
        <v>34</v>
      </c>
      <c r="D21" s="4" t="s">
        <v>35</v>
      </c>
      <c r="E21" s="11">
        <v>4350</v>
      </c>
      <c r="F21" s="12">
        <v>203857</v>
      </c>
      <c r="G21" s="11">
        <v>886777950</v>
      </c>
    </row>
    <row r="22" spans="1:7" x14ac:dyDescent="0.2">
      <c r="A22" s="8">
        <v>20</v>
      </c>
      <c r="B22" s="3" t="s">
        <v>31</v>
      </c>
      <c r="C22" s="3" t="s">
        <v>36</v>
      </c>
      <c r="D22" s="4" t="s">
        <v>37</v>
      </c>
      <c r="E22" s="11">
        <v>165</v>
      </c>
      <c r="F22" s="12">
        <v>2611979</v>
      </c>
      <c r="G22" s="11">
        <v>430976535</v>
      </c>
    </row>
    <row r="23" spans="1:7" x14ac:dyDescent="0.2">
      <c r="A23" s="8">
        <v>21</v>
      </c>
      <c r="B23" s="3" t="s">
        <v>31</v>
      </c>
      <c r="C23" s="3" t="s">
        <v>38</v>
      </c>
      <c r="D23" s="4" t="s">
        <v>39</v>
      </c>
      <c r="E23" s="11">
        <v>38500</v>
      </c>
      <c r="F23" s="12">
        <v>8935</v>
      </c>
      <c r="G23" s="11">
        <v>343997500</v>
      </c>
    </row>
    <row r="24" spans="1:7" x14ac:dyDescent="0.2">
      <c r="A24" s="8">
        <v>22</v>
      </c>
      <c r="B24" s="3" t="s">
        <v>31</v>
      </c>
      <c r="C24" s="3" t="s">
        <v>40</v>
      </c>
      <c r="D24" s="4" t="s">
        <v>41</v>
      </c>
      <c r="E24" s="11">
        <v>3000</v>
      </c>
      <c r="F24" s="12">
        <v>65580</v>
      </c>
      <c r="G24" s="11">
        <v>196740000</v>
      </c>
    </row>
    <row r="25" spans="1:7" x14ac:dyDescent="0.2">
      <c r="A25" s="8">
        <v>23</v>
      </c>
      <c r="B25" s="3" t="s">
        <v>31</v>
      </c>
      <c r="C25" s="3" t="s">
        <v>42</v>
      </c>
      <c r="D25" s="4" t="s">
        <v>43</v>
      </c>
      <c r="E25" s="11">
        <v>12500</v>
      </c>
      <c r="F25" s="12">
        <v>14398</v>
      </c>
      <c r="G25" s="11">
        <v>179975000</v>
      </c>
    </row>
    <row r="26" spans="1:7" x14ac:dyDescent="0.2">
      <c r="A26" s="8">
        <v>24</v>
      </c>
      <c r="B26" s="3" t="s">
        <v>31</v>
      </c>
      <c r="C26" s="3" t="s">
        <v>44</v>
      </c>
      <c r="D26" s="4" t="s">
        <v>45</v>
      </c>
      <c r="E26" s="11">
        <v>6050</v>
      </c>
      <c r="F26" s="12">
        <v>15205</v>
      </c>
      <c r="G26" s="11">
        <v>91990250</v>
      </c>
    </row>
    <row r="27" spans="1:7" x14ac:dyDescent="0.2">
      <c r="A27" s="8">
        <v>25</v>
      </c>
      <c r="B27" s="3" t="s">
        <v>31</v>
      </c>
      <c r="C27" s="3" t="s">
        <v>46</v>
      </c>
      <c r="D27" s="4" t="s">
        <v>47</v>
      </c>
      <c r="E27" s="11">
        <v>1495</v>
      </c>
      <c r="F27" s="12">
        <v>61162</v>
      </c>
      <c r="G27" s="11">
        <v>91437190</v>
      </c>
    </row>
    <row r="28" spans="1:7" x14ac:dyDescent="0.2">
      <c r="A28" s="8">
        <v>26</v>
      </c>
      <c r="B28" s="3" t="s">
        <v>31</v>
      </c>
      <c r="C28" s="3" t="s">
        <v>20</v>
      </c>
      <c r="D28" s="4" t="s">
        <v>21</v>
      </c>
      <c r="E28" s="11">
        <v>995</v>
      </c>
      <c r="F28" s="12">
        <v>69732</v>
      </c>
      <c r="G28" s="11">
        <v>69383340</v>
      </c>
    </row>
    <row r="29" spans="1:7" x14ac:dyDescent="0.2">
      <c r="A29" s="8">
        <v>27</v>
      </c>
      <c r="B29" s="3" t="s">
        <v>31</v>
      </c>
      <c r="C29" s="3" t="s">
        <v>48</v>
      </c>
      <c r="D29" s="4" t="s">
        <v>49</v>
      </c>
      <c r="E29" s="11">
        <v>450</v>
      </c>
      <c r="F29" s="12">
        <v>79877</v>
      </c>
      <c r="G29" s="11">
        <v>35944650</v>
      </c>
    </row>
    <row r="30" spans="1:7" x14ac:dyDescent="0.2">
      <c r="A30" s="8">
        <v>28</v>
      </c>
      <c r="B30" s="3" t="s">
        <v>31</v>
      </c>
      <c r="C30" s="3" t="s">
        <v>50</v>
      </c>
      <c r="D30" s="4" t="s">
        <v>51</v>
      </c>
      <c r="E30" s="11">
        <v>5000</v>
      </c>
      <c r="F30" s="12">
        <v>4481</v>
      </c>
      <c r="G30" s="11">
        <v>22405000</v>
      </c>
    </row>
    <row r="31" spans="1:7" x14ac:dyDescent="0.2">
      <c r="A31" s="8">
        <v>29</v>
      </c>
      <c r="B31" s="3" t="s">
        <v>31</v>
      </c>
      <c r="C31" s="3" t="s">
        <v>29</v>
      </c>
      <c r="D31" s="4" t="s">
        <v>30</v>
      </c>
      <c r="E31" s="11">
        <v>3551</v>
      </c>
      <c r="F31" s="12">
        <v>3163</v>
      </c>
      <c r="G31" s="11">
        <v>11231813</v>
      </c>
    </row>
    <row r="32" spans="1:7" x14ac:dyDescent="0.2">
      <c r="A32" s="8">
        <v>30</v>
      </c>
      <c r="B32" s="3" t="s">
        <v>52</v>
      </c>
      <c r="C32" s="3" t="s">
        <v>53</v>
      </c>
      <c r="D32" s="4" t="s">
        <v>54</v>
      </c>
      <c r="E32" s="11">
        <v>4640</v>
      </c>
      <c r="F32" s="12">
        <v>474166</v>
      </c>
      <c r="G32" s="11">
        <v>2200130240</v>
      </c>
    </row>
    <row r="33" spans="1:7" x14ac:dyDescent="0.2">
      <c r="A33" s="8">
        <v>31</v>
      </c>
      <c r="B33" s="3" t="s">
        <v>52</v>
      </c>
      <c r="C33" s="3" t="s">
        <v>55</v>
      </c>
      <c r="D33" s="4" t="s">
        <v>56</v>
      </c>
      <c r="E33" s="11">
        <v>1650</v>
      </c>
      <c r="F33" s="12">
        <v>511846</v>
      </c>
      <c r="G33" s="11">
        <v>844545900</v>
      </c>
    </row>
    <row r="34" spans="1:7" x14ac:dyDescent="0.2">
      <c r="A34" s="8">
        <v>32</v>
      </c>
      <c r="B34" s="3" t="s">
        <v>52</v>
      </c>
      <c r="C34" s="3" t="s">
        <v>57</v>
      </c>
      <c r="D34" s="4" t="s">
        <v>58</v>
      </c>
      <c r="E34" s="11">
        <v>1950</v>
      </c>
      <c r="F34" s="12">
        <v>207909</v>
      </c>
      <c r="G34" s="11">
        <v>405422550</v>
      </c>
    </row>
    <row r="35" spans="1:7" x14ac:dyDescent="0.2">
      <c r="A35" s="8">
        <v>33</v>
      </c>
      <c r="B35" s="3" t="s">
        <v>52</v>
      </c>
      <c r="C35" s="3" t="s">
        <v>59</v>
      </c>
      <c r="D35" s="4" t="s">
        <v>60</v>
      </c>
      <c r="E35" s="11">
        <v>28999</v>
      </c>
      <c r="F35" s="12">
        <v>12973</v>
      </c>
      <c r="G35" s="11">
        <v>376204027</v>
      </c>
    </row>
    <row r="36" spans="1:7" x14ac:dyDescent="0.2">
      <c r="A36" s="8">
        <v>34</v>
      </c>
      <c r="B36" s="3" t="s">
        <v>52</v>
      </c>
      <c r="C36" s="3" t="s">
        <v>27</v>
      </c>
      <c r="D36" s="4" t="s">
        <v>28</v>
      </c>
      <c r="E36" s="11">
        <v>905</v>
      </c>
      <c r="F36" s="12">
        <v>399980</v>
      </c>
      <c r="G36" s="11">
        <v>361981900</v>
      </c>
    </row>
    <row r="37" spans="1:7" x14ac:dyDescent="0.2">
      <c r="A37" s="8">
        <v>35</v>
      </c>
      <c r="B37" s="3" t="s">
        <v>52</v>
      </c>
      <c r="C37" s="3" t="s">
        <v>61</v>
      </c>
      <c r="D37" s="4" t="s">
        <v>62</v>
      </c>
      <c r="E37" s="11">
        <v>66900</v>
      </c>
      <c r="F37" s="12">
        <v>4044</v>
      </c>
      <c r="G37" s="11">
        <v>270543600</v>
      </c>
    </row>
    <row r="38" spans="1:7" x14ac:dyDescent="0.2">
      <c r="A38" s="8">
        <v>36</v>
      </c>
      <c r="B38" s="3" t="s">
        <v>52</v>
      </c>
      <c r="C38" s="3" t="s">
        <v>63</v>
      </c>
      <c r="D38" s="4" t="s">
        <v>64</v>
      </c>
      <c r="E38" s="11">
        <v>2199</v>
      </c>
      <c r="F38" s="12">
        <v>6148</v>
      </c>
      <c r="G38" s="11">
        <v>13519452</v>
      </c>
    </row>
    <row r="39" spans="1:7" x14ac:dyDescent="0.2">
      <c r="A39" s="8">
        <v>37</v>
      </c>
      <c r="B39" s="3" t="s">
        <v>65</v>
      </c>
      <c r="C39" s="3" t="s">
        <v>8</v>
      </c>
      <c r="D39" s="4" t="s">
        <v>9</v>
      </c>
      <c r="E39" s="11">
        <v>7150</v>
      </c>
      <c r="F39" s="43">
        <v>946036</v>
      </c>
      <c r="G39" s="43">
        <v>6764157400</v>
      </c>
    </row>
    <row r="40" spans="1:7" x14ac:dyDescent="0.2">
      <c r="A40" s="8">
        <v>38</v>
      </c>
      <c r="B40" s="3" t="s">
        <v>66</v>
      </c>
      <c r="C40" s="3" t="s">
        <v>53</v>
      </c>
      <c r="D40" s="4" t="s">
        <v>54</v>
      </c>
      <c r="E40" s="11">
        <v>7150</v>
      </c>
      <c r="F40" s="43">
        <v>904532</v>
      </c>
      <c r="G40" s="43">
        <v>6467403800</v>
      </c>
    </row>
    <row r="41" spans="1:7" x14ac:dyDescent="0.2">
      <c r="A41" s="8">
        <v>39</v>
      </c>
      <c r="B41" s="3" t="s">
        <v>67</v>
      </c>
      <c r="C41" s="3" t="s">
        <v>68</v>
      </c>
      <c r="D41" s="4" t="s">
        <v>69</v>
      </c>
      <c r="E41" s="11">
        <v>276</v>
      </c>
      <c r="F41" s="12">
        <v>2000524</v>
      </c>
      <c r="G41" s="11">
        <v>552144624</v>
      </c>
    </row>
    <row r="42" spans="1:7" x14ac:dyDescent="0.2">
      <c r="A42" s="8">
        <v>40</v>
      </c>
      <c r="B42" s="3" t="s">
        <v>70</v>
      </c>
      <c r="C42" s="3" t="s">
        <v>71</v>
      </c>
      <c r="D42" s="4" t="s">
        <v>72</v>
      </c>
      <c r="E42" s="11">
        <v>915</v>
      </c>
      <c r="F42" s="12">
        <v>127750</v>
      </c>
      <c r="G42" s="11">
        <v>116891250</v>
      </c>
    </row>
    <row r="43" spans="1:7" x14ac:dyDescent="0.2">
      <c r="A43" s="8">
        <v>41</v>
      </c>
      <c r="B43" s="3" t="s">
        <v>73</v>
      </c>
      <c r="C43" s="3" t="s">
        <v>74</v>
      </c>
      <c r="D43" s="4" t="s">
        <v>75</v>
      </c>
      <c r="E43" s="11">
        <v>198</v>
      </c>
      <c r="F43" s="12">
        <v>44884</v>
      </c>
      <c r="G43" s="11">
        <v>8887032</v>
      </c>
    </row>
    <row r="44" spans="1:7" x14ac:dyDescent="0.2">
      <c r="A44" s="8">
        <v>42</v>
      </c>
      <c r="B44" s="3" t="s">
        <v>76</v>
      </c>
      <c r="C44" s="3" t="s">
        <v>77</v>
      </c>
      <c r="D44" s="4" t="s">
        <v>78</v>
      </c>
      <c r="E44" s="11">
        <v>2655</v>
      </c>
      <c r="F44" s="12">
        <v>73763</v>
      </c>
      <c r="G44" s="11">
        <v>195840765</v>
      </c>
    </row>
    <row r="45" spans="1:7" x14ac:dyDescent="0.2">
      <c r="A45" s="8">
        <v>43</v>
      </c>
      <c r="B45" s="3" t="s">
        <v>79</v>
      </c>
      <c r="C45" s="3" t="s">
        <v>17</v>
      </c>
      <c r="D45" s="5" t="s">
        <v>18</v>
      </c>
      <c r="E45" s="11">
        <v>9095</v>
      </c>
      <c r="F45" s="11">
        <v>1142674</v>
      </c>
      <c r="G45" s="11">
        <v>10392620030</v>
      </c>
    </row>
    <row r="46" spans="1:7" x14ac:dyDescent="0.2">
      <c r="A46" s="8">
        <v>44</v>
      </c>
      <c r="B46" s="3" t="s">
        <v>80</v>
      </c>
      <c r="C46" s="3" t="s">
        <v>17</v>
      </c>
      <c r="D46" s="5" t="s">
        <v>18</v>
      </c>
      <c r="E46" s="11">
        <v>9095</v>
      </c>
      <c r="F46" s="11">
        <v>750000</v>
      </c>
      <c r="G46" s="11">
        <v>6841250000</v>
      </c>
    </row>
    <row r="47" spans="1:7" x14ac:dyDescent="0.2">
      <c r="A47" s="8">
        <v>45</v>
      </c>
      <c r="B47" s="3" t="s">
        <v>81</v>
      </c>
      <c r="C47" s="3" t="s">
        <v>17</v>
      </c>
      <c r="D47" s="5" t="s">
        <v>18</v>
      </c>
      <c r="E47" s="11">
        <v>9095</v>
      </c>
      <c r="F47" s="11">
        <v>1108899</v>
      </c>
      <c r="G47" s="11">
        <v>10085436405</v>
      </c>
    </row>
    <row r="48" spans="1:7" s="35" customFormat="1" ht="17.25" customHeight="1" x14ac:dyDescent="0.25">
      <c r="A48" s="31">
        <v>46</v>
      </c>
      <c r="B48" s="3" t="s">
        <v>82</v>
      </c>
      <c r="C48" s="3" t="s">
        <v>17</v>
      </c>
      <c r="D48" s="25" t="s">
        <v>18</v>
      </c>
      <c r="E48" s="50">
        <v>9000</v>
      </c>
      <c r="F48" s="51">
        <v>735516</v>
      </c>
      <c r="G48" s="51">
        <v>6619644000</v>
      </c>
    </row>
    <row r="49" spans="1:8" x14ac:dyDescent="0.2">
      <c r="A49" s="14">
        <v>47</v>
      </c>
      <c r="B49" s="3" t="s">
        <v>83</v>
      </c>
      <c r="C49" s="3" t="s">
        <v>17</v>
      </c>
      <c r="D49" s="5" t="s">
        <v>18</v>
      </c>
      <c r="E49" s="11">
        <v>9000</v>
      </c>
      <c r="F49" s="43">
        <v>1801260</v>
      </c>
      <c r="G49" s="43">
        <v>16211340000</v>
      </c>
    </row>
    <row r="50" spans="1:8" x14ac:dyDescent="0.2">
      <c r="A50" s="14">
        <v>48</v>
      </c>
      <c r="B50" s="3" t="s">
        <v>84</v>
      </c>
      <c r="C50" s="3" t="s">
        <v>77</v>
      </c>
      <c r="D50" s="5" t="s">
        <v>78</v>
      </c>
      <c r="E50" s="11">
        <v>2875</v>
      </c>
      <c r="F50" s="43">
        <v>342821</v>
      </c>
      <c r="G50" s="43">
        <v>981479555</v>
      </c>
    </row>
    <row r="51" spans="1:8" x14ac:dyDescent="0.2">
      <c r="A51" s="14">
        <v>49</v>
      </c>
      <c r="B51" s="3" t="s">
        <v>85</v>
      </c>
      <c r="C51" s="3" t="s">
        <v>86</v>
      </c>
      <c r="D51" s="5" t="s">
        <v>87</v>
      </c>
      <c r="E51" s="11">
        <v>2500</v>
      </c>
      <c r="F51" s="11">
        <v>5600000</v>
      </c>
      <c r="G51" s="11">
        <v>14000000000</v>
      </c>
    </row>
    <row r="52" spans="1:8" x14ac:dyDescent="0.2">
      <c r="A52" s="14">
        <v>50</v>
      </c>
      <c r="B52" s="3" t="s">
        <v>85</v>
      </c>
      <c r="C52" s="3" t="s">
        <v>17</v>
      </c>
      <c r="D52" s="5" t="s">
        <v>18</v>
      </c>
      <c r="E52" s="11">
        <v>10000</v>
      </c>
      <c r="F52" s="11">
        <v>169412</v>
      </c>
      <c r="G52" s="11">
        <v>1694120000</v>
      </c>
    </row>
    <row r="53" spans="1:8" x14ac:dyDescent="0.2">
      <c r="A53" s="14">
        <v>51</v>
      </c>
      <c r="B53" s="3" t="s">
        <v>88</v>
      </c>
      <c r="C53" s="3" t="s">
        <v>86</v>
      </c>
      <c r="D53" s="5" t="s">
        <v>87</v>
      </c>
      <c r="E53" s="11">
        <v>2500</v>
      </c>
      <c r="F53" s="43">
        <v>5143165</v>
      </c>
      <c r="G53" s="43">
        <v>12857912500</v>
      </c>
    </row>
    <row r="54" spans="1:8" ht="15" x14ac:dyDescent="0.2">
      <c r="A54" s="30" t="s">
        <v>346</v>
      </c>
      <c r="B54" s="41" t="s">
        <v>89</v>
      </c>
      <c r="C54" s="41"/>
      <c r="D54" s="41"/>
      <c r="E54" s="41"/>
      <c r="F54" s="13">
        <f>SUM(F4:F53)</f>
        <v>88644065</v>
      </c>
      <c r="G54" s="13">
        <f>SUM(G4:G53)</f>
        <v>125974419492</v>
      </c>
      <c r="H54" s="34"/>
    </row>
    <row r="55" spans="1:8" x14ac:dyDescent="0.2">
      <c r="A55" s="14">
        <v>1</v>
      </c>
      <c r="B55" s="15" t="s">
        <v>90</v>
      </c>
      <c r="C55" s="3" t="s">
        <v>32</v>
      </c>
      <c r="D55" s="4" t="s">
        <v>33</v>
      </c>
      <c r="E55" s="11">
        <v>301</v>
      </c>
      <c r="F55" s="12">
        <v>5150000</v>
      </c>
      <c r="G55" s="12">
        <v>1550150000</v>
      </c>
    </row>
    <row r="56" spans="1:8" x14ac:dyDescent="0.2">
      <c r="A56" s="14">
        <v>2</v>
      </c>
      <c r="B56" s="15" t="s">
        <v>90</v>
      </c>
      <c r="C56" s="3" t="s">
        <v>91</v>
      </c>
      <c r="D56" s="4" t="s">
        <v>92</v>
      </c>
      <c r="E56" s="11">
        <v>7900</v>
      </c>
      <c r="F56" s="43">
        <v>165000</v>
      </c>
      <c r="G56" s="43">
        <v>1303500000</v>
      </c>
    </row>
    <row r="57" spans="1:8" x14ac:dyDescent="0.2">
      <c r="A57" s="14">
        <v>3</v>
      </c>
      <c r="B57" s="15" t="s">
        <v>93</v>
      </c>
      <c r="C57" s="3" t="s">
        <v>34</v>
      </c>
      <c r="D57" s="4" t="s">
        <v>35</v>
      </c>
      <c r="E57" s="11">
        <v>4750</v>
      </c>
      <c r="F57" s="12">
        <v>203857</v>
      </c>
      <c r="G57" s="12">
        <v>968320750</v>
      </c>
    </row>
    <row r="58" spans="1:8" x14ac:dyDescent="0.2">
      <c r="A58" s="14">
        <v>4</v>
      </c>
      <c r="B58" s="15" t="s">
        <v>94</v>
      </c>
      <c r="C58" s="3" t="s">
        <v>20</v>
      </c>
      <c r="D58" s="4" t="s">
        <v>95</v>
      </c>
      <c r="E58" s="11">
        <v>900</v>
      </c>
      <c r="F58" s="43">
        <v>672177</v>
      </c>
      <c r="G58" s="43">
        <v>604959300</v>
      </c>
    </row>
    <row r="59" spans="1:8" x14ac:dyDescent="0.2">
      <c r="A59" s="14">
        <v>5</v>
      </c>
      <c r="B59" s="15" t="s">
        <v>96</v>
      </c>
      <c r="C59" s="3" t="s">
        <v>97</v>
      </c>
      <c r="D59" s="4" t="s">
        <v>37</v>
      </c>
      <c r="E59" s="11">
        <v>175</v>
      </c>
      <c r="F59" s="12">
        <v>2611979</v>
      </c>
      <c r="G59" s="12">
        <v>457096325</v>
      </c>
    </row>
    <row r="60" spans="1:8" x14ac:dyDescent="0.2">
      <c r="A60" s="14">
        <v>6</v>
      </c>
      <c r="B60" s="15" t="s">
        <v>98</v>
      </c>
      <c r="C60" s="3" t="s">
        <v>99</v>
      </c>
      <c r="D60" s="4" t="s">
        <v>100</v>
      </c>
      <c r="E60" s="11">
        <v>8000</v>
      </c>
      <c r="F60" s="43">
        <v>12195</v>
      </c>
      <c r="G60" s="43">
        <v>97560000</v>
      </c>
    </row>
    <row r="61" spans="1:8" x14ac:dyDescent="0.2">
      <c r="A61" s="14">
        <v>7</v>
      </c>
      <c r="B61" s="15" t="s">
        <v>101</v>
      </c>
      <c r="C61" s="3" t="s">
        <v>102</v>
      </c>
      <c r="D61" s="4" t="s">
        <v>103</v>
      </c>
      <c r="E61" s="11">
        <v>78</v>
      </c>
      <c r="F61" s="43">
        <v>26672</v>
      </c>
      <c r="G61" s="43">
        <v>2080416</v>
      </c>
    </row>
    <row r="62" spans="1:8" x14ac:dyDescent="0.2">
      <c r="A62" s="14">
        <v>8</v>
      </c>
      <c r="B62" s="15" t="s">
        <v>104</v>
      </c>
      <c r="C62" s="3" t="s">
        <v>105</v>
      </c>
      <c r="D62" s="4" t="s">
        <v>106</v>
      </c>
      <c r="E62" s="11">
        <v>357</v>
      </c>
      <c r="F62" s="43">
        <v>143820</v>
      </c>
      <c r="G62" s="43">
        <v>51343740</v>
      </c>
    </row>
    <row r="63" spans="1:8" x14ac:dyDescent="0.2">
      <c r="A63" s="14">
        <v>9</v>
      </c>
      <c r="B63" s="15" t="s">
        <v>107</v>
      </c>
      <c r="C63" s="3" t="s">
        <v>108</v>
      </c>
      <c r="D63" s="4" t="s">
        <v>109</v>
      </c>
      <c r="E63" s="11">
        <v>143.69999999999999</v>
      </c>
      <c r="F63" s="12">
        <v>100985</v>
      </c>
      <c r="G63" s="12">
        <v>14511544.5</v>
      </c>
    </row>
    <row r="64" spans="1:8" x14ac:dyDescent="0.2">
      <c r="A64" s="14">
        <v>10</v>
      </c>
      <c r="B64" s="15" t="s">
        <v>110</v>
      </c>
      <c r="C64" s="3" t="s">
        <v>111</v>
      </c>
      <c r="D64" s="4" t="s">
        <v>112</v>
      </c>
      <c r="E64" s="11">
        <v>300</v>
      </c>
      <c r="F64" s="43">
        <v>63897</v>
      </c>
      <c r="G64" s="43">
        <v>19169100</v>
      </c>
    </row>
    <row r="65" spans="1:7" x14ac:dyDescent="0.2">
      <c r="A65" s="14">
        <v>11</v>
      </c>
      <c r="B65" s="15" t="s">
        <v>113</v>
      </c>
      <c r="C65" s="3" t="s">
        <v>32</v>
      </c>
      <c r="D65" s="4" t="s">
        <v>33</v>
      </c>
      <c r="E65" s="11">
        <v>299</v>
      </c>
      <c r="F65" s="12">
        <v>2440000</v>
      </c>
      <c r="G65" s="12">
        <v>729560000</v>
      </c>
    </row>
    <row r="66" spans="1:7" x14ac:dyDescent="0.2">
      <c r="A66" s="14">
        <v>12</v>
      </c>
      <c r="B66" s="15" t="s">
        <v>114</v>
      </c>
      <c r="C66" s="3" t="s">
        <v>32</v>
      </c>
      <c r="D66" s="4" t="s">
        <v>33</v>
      </c>
      <c r="E66" s="11">
        <v>299</v>
      </c>
      <c r="F66" s="43">
        <v>2384100</v>
      </c>
      <c r="G66" s="43">
        <v>712845900</v>
      </c>
    </row>
    <row r="67" spans="1:7" x14ac:dyDescent="0.2">
      <c r="A67" s="14">
        <v>13</v>
      </c>
      <c r="B67" s="15" t="s">
        <v>114</v>
      </c>
      <c r="C67" s="3" t="s">
        <v>115</v>
      </c>
      <c r="D67" s="4" t="s">
        <v>116</v>
      </c>
      <c r="E67" s="11">
        <v>2500</v>
      </c>
      <c r="F67" s="43">
        <v>248597</v>
      </c>
      <c r="G67" s="43">
        <v>621492500</v>
      </c>
    </row>
    <row r="68" spans="1:7" ht="12.75" customHeight="1" x14ac:dyDescent="0.2">
      <c r="A68" s="31">
        <v>14</v>
      </c>
      <c r="B68" s="15" t="s">
        <v>117</v>
      </c>
      <c r="C68" s="3" t="s">
        <v>118</v>
      </c>
      <c r="D68" s="4" t="s">
        <v>119</v>
      </c>
      <c r="E68" s="11">
        <v>3230</v>
      </c>
      <c r="F68" s="12">
        <v>14710009</v>
      </c>
      <c r="G68" s="12">
        <v>47513329070</v>
      </c>
    </row>
    <row r="69" spans="1:7" x14ac:dyDescent="0.2">
      <c r="A69" s="8">
        <v>15</v>
      </c>
      <c r="B69" s="15" t="s">
        <v>120</v>
      </c>
      <c r="C69" s="3" t="s">
        <v>115</v>
      </c>
      <c r="D69" s="4" t="s">
        <v>116</v>
      </c>
      <c r="E69" s="11">
        <v>3350</v>
      </c>
      <c r="F69" s="43">
        <v>91456</v>
      </c>
      <c r="G69" s="43">
        <v>306377600</v>
      </c>
    </row>
    <row r="70" spans="1:7" x14ac:dyDescent="0.2">
      <c r="A70" s="8">
        <v>16</v>
      </c>
      <c r="B70" s="15" t="s">
        <v>121</v>
      </c>
      <c r="C70" s="3" t="s">
        <v>53</v>
      </c>
      <c r="D70" s="4" t="s">
        <v>54</v>
      </c>
      <c r="E70" s="11">
        <v>5860</v>
      </c>
      <c r="F70" s="43">
        <v>4416668</v>
      </c>
      <c r="G70" s="43">
        <v>25881674480</v>
      </c>
    </row>
    <row r="71" spans="1:7" x14ac:dyDescent="0.2">
      <c r="A71" s="8">
        <v>17</v>
      </c>
      <c r="B71" s="15" t="s">
        <v>122</v>
      </c>
      <c r="C71" s="3" t="s">
        <v>59</v>
      </c>
      <c r="D71" s="4" t="s">
        <v>60</v>
      </c>
      <c r="E71" s="11">
        <v>25320</v>
      </c>
      <c r="F71" s="43">
        <v>71093</v>
      </c>
      <c r="G71" s="43">
        <v>1800074760</v>
      </c>
    </row>
    <row r="72" spans="1:7" x14ac:dyDescent="0.2">
      <c r="A72" s="8">
        <v>18</v>
      </c>
      <c r="B72" s="15" t="s">
        <v>123</v>
      </c>
      <c r="C72" s="3" t="s">
        <v>29</v>
      </c>
      <c r="D72" s="4" t="s">
        <v>124</v>
      </c>
      <c r="E72" s="11">
        <v>1800</v>
      </c>
      <c r="F72" s="43">
        <v>301346</v>
      </c>
      <c r="G72" s="43">
        <v>575111200</v>
      </c>
    </row>
    <row r="73" spans="1:7" x14ac:dyDescent="0.2">
      <c r="A73" s="8">
        <v>19</v>
      </c>
      <c r="B73" s="15" t="s">
        <v>125</v>
      </c>
      <c r="C73" s="3" t="s">
        <v>126</v>
      </c>
      <c r="D73" s="4" t="s">
        <v>127</v>
      </c>
      <c r="E73" s="11">
        <v>100</v>
      </c>
      <c r="F73" s="43">
        <v>74730</v>
      </c>
      <c r="G73" s="43">
        <v>7473000</v>
      </c>
    </row>
    <row r="74" spans="1:7" ht="15" x14ac:dyDescent="0.2">
      <c r="A74" s="26" t="s">
        <v>346</v>
      </c>
      <c r="B74" s="41" t="s">
        <v>89</v>
      </c>
      <c r="C74" s="41"/>
      <c r="D74" s="41"/>
      <c r="E74" s="41"/>
      <c r="F74" s="17">
        <f>SUM(F55:F73)</f>
        <v>33888581</v>
      </c>
      <c r="G74" s="17">
        <f>SUM(G55:G73)</f>
        <v>83216629685.5</v>
      </c>
    </row>
    <row r="75" spans="1:7" x14ac:dyDescent="0.2">
      <c r="A75" s="8">
        <v>1</v>
      </c>
      <c r="B75" s="18" t="s">
        <v>128</v>
      </c>
      <c r="C75" s="18" t="s">
        <v>129</v>
      </c>
      <c r="D75" s="19" t="s">
        <v>130</v>
      </c>
      <c r="E75" s="52">
        <v>106</v>
      </c>
      <c r="F75" s="43">
        <v>91250</v>
      </c>
      <c r="G75" s="43">
        <v>9672500</v>
      </c>
    </row>
    <row r="76" spans="1:7" x14ac:dyDescent="0.2">
      <c r="A76" s="8">
        <v>2</v>
      </c>
      <c r="B76" s="18" t="s">
        <v>131</v>
      </c>
      <c r="C76" s="18" t="s">
        <v>132</v>
      </c>
      <c r="D76" s="19" t="s">
        <v>133</v>
      </c>
      <c r="E76" s="52">
        <v>600</v>
      </c>
      <c r="F76" s="53">
        <v>145831</v>
      </c>
      <c r="G76" s="53">
        <v>87498600</v>
      </c>
    </row>
    <row r="77" spans="1:7" x14ac:dyDescent="0.2">
      <c r="A77" s="8">
        <v>3</v>
      </c>
      <c r="B77" s="18" t="s">
        <v>134</v>
      </c>
      <c r="C77" s="18" t="s">
        <v>38</v>
      </c>
      <c r="D77" s="19" t="s">
        <v>135</v>
      </c>
      <c r="E77" s="52">
        <v>46000</v>
      </c>
      <c r="F77" s="53">
        <v>6450</v>
      </c>
      <c r="G77" s="53">
        <v>296700000</v>
      </c>
    </row>
    <row r="78" spans="1:7" x14ac:dyDescent="0.2">
      <c r="A78" s="8">
        <v>4</v>
      </c>
      <c r="B78" s="18" t="s">
        <v>136</v>
      </c>
      <c r="C78" s="18" t="s">
        <v>38</v>
      </c>
      <c r="D78" s="19" t="s">
        <v>135</v>
      </c>
      <c r="E78" s="52">
        <v>51000</v>
      </c>
      <c r="F78" s="53">
        <v>32888</v>
      </c>
      <c r="G78" s="53">
        <v>1677288000</v>
      </c>
    </row>
    <row r="79" spans="1:7" x14ac:dyDescent="0.2">
      <c r="A79" s="8">
        <v>5</v>
      </c>
      <c r="B79" s="18" t="s">
        <v>137</v>
      </c>
      <c r="C79" s="18" t="s">
        <v>38</v>
      </c>
      <c r="D79" s="19" t="s">
        <v>135</v>
      </c>
      <c r="E79" s="52">
        <v>46000</v>
      </c>
      <c r="F79" s="53">
        <v>23183</v>
      </c>
      <c r="G79" s="53">
        <v>1066418000</v>
      </c>
    </row>
    <row r="80" spans="1:7" x14ac:dyDescent="0.2">
      <c r="A80" s="8">
        <v>6</v>
      </c>
      <c r="B80" s="18" t="s">
        <v>138</v>
      </c>
      <c r="C80" s="18" t="s">
        <v>139</v>
      </c>
      <c r="D80" s="19" t="s">
        <v>140</v>
      </c>
      <c r="E80" s="52">
        <v>3200</v>
      </c>
      <c r="F80" s="53">
        <v>12963</v>
      </c>
      <c r="G80" s="53">
        <v>41481600</v>
      </c>
    </row>
    <row r="81" spans="1:7" x14ac:dyDescent="0.2">
      <c r="A81" s="8">
        <v>7</v>
      </c>
      <c r="B81" s="18" t="s">
        <v>141</v>
      </c>
      <c r="C81" s="18" t="s">
        <v>142</v>
      </c>
      <c r="D81" s="19" t="s">
        <v>143</v>
      </c>
      <c r="E81" s="52">
        <v>1967</v>
      </c>
      <c r="F81" s="53">
        <v>75337</v>
      </c>
      <c r="G81" s="53">
        <v>148187879</v>
      </c>
    </row>
    <row r="82" spans="1:7" x14ac:dyDescent="0.2">
      <c r="A82" s="8">
        <v>8</v>
      </c>
      <c r="B82" s="18" t="s">
        <v>144</v>
      </c>
      <c r="C82" s="18" t="s">
        <v>111</v>
      </c>
      <c r="D82" s="19" t="s">
        <v>112</v>
      </c>
      <c r="E82" s="52">
        <v>500</v>
      </c>
      <c r="F82" s="43">
        <v>200000</v>
      </c>
      <c r="G82" s="43">
        <v>100000000</v>
      </c>
    </row>
    <row r="83" spans="1:7" x14ac:dyDescent="0.2">
      <c r="A83" s="8">
        <v>9</v>
      </c>
      <c r="B83" s="18" t="s">
        <v>145</v>
      </c>
      <c r="C83" s="18" t="s">
        <v>146</v>
      </c>
      <c r="D83" s="19" t="s">
        <v>147</v>
      </c>
      <c r="E83" s="52">
        <v>5650</v>
      </c>
      <c r="F83" s="53">
        <v>1744</v>
      </c>
      <c r="G83" s="53">
        <v>9853600</v>
      </c>
    </row>
    <row r="84" spans="1:7" x14ac:dyDescent="0.2">
      <c r="A84" s="8">
        <v>10</v>
      </c>
      <c r="B84" s="18" t="s">
        <v>148</v>
      </c>
      <c r="C84" s="18" t="s">
        <v>20</v>
      </c>
      <c r="D84" s="19" t="s">
        <v>95</v>
      </c>
      <c r="E84" s="52">
        <v>600</v>
      </c>
      <c r="F84" s="43">
        <v>1000000</v>
      </c>
      <c r="G84" s="43">
        <v>600000000</v>
      </c>
    </row>
    <row r="85" spans="1:7" x14ac:dyDescent="0.2">
      <c r="A85" s="8">
        <v>11</v>
      </c>
      <c r="B85" s="18" t="s">
        <v>149</v>
      </c>
      <c r="C85" s="18" t="s">
        <v>91</v>
      </c>
      <c r="D85" s="19" t="s">
        <v>92</v>
      </c>
      <c r="E85" s="52">
        <v>16700</v>
      </c>
      <c r="F85" s="43">
        <v>39852</v>
      </c>
      <c r="G85" s="43">
        <v>665528400</v>
      </c>
    </row>
    <row r="86" spans="1:7" x14ac:dyDescent="0.2">
      <c r="A86" s="8">
        <v>12</v>
      </c>
      <c r="B86" s="18" t="s">
        <v>150</v>
      </c>
      <c r="C86" s="18" t="s">
        <v>151</v>
      </c>
      <c r="D86" s="19" t="s">
        <v>152</v>
      </c>
      <c r="E86" s="52">
        <v>10</v>
      </c>
      <c r="F86" s="43">
        <v>75109</v>
      </c>
      <c r="G86" s="43">
        <v>751090</v>
      </c>
    </row>
    <row r="87" spans="1:7" x14ac:dyDescent="0.2">
      <c r="A87" s="8">
        <v>13</v>
      </c>
      <c r="B87" s="18" t="s">
        <v>153</v>
      </c>
      <c r="C87" s="18" t="s">
        <v>151</v>
      </c>
      <c r="D87" s="19" t="s">
        <v>152</v>
      </c>
      <c r="E87" s="52">
        <v>10</v>
      </c>
      <c r="F87" s="53">
        <v>12918</v>
      </c>
      <c r="G87" s="53">
        <v>129180</v>
      </c>
    </row>
    <row r="88" spans="1:7" x14ac:dyDescent="0.2">
      <c r="A88" s="8">
        <v>14</v>
      </c>
      <c r="B88" s="18" t="s">
        <v>154</v>
      </c>
      <c r="C88" s="18" t="s">
        <v>155</v>
      </c>
      <c r="D88" s="19" t="s">
        <v>156</v>
      </c>
      <c r="E88" s="52">
        <v>4505</v>
      </c>
      <c r="F88" s="53">
        <v>70773</v>
      </c>
      <c r="G88" s="53">
        <v>318832365</v>
      </c>
    </row>
    <row r="89" spans="1:7" x14ac:dyDescent="0.2">
      <c r="A89" s="8">
        <v>15</v>
      </c>
      <c r="B89" s="18" t="s">
        <v>157</v>
      </c>
      <c r="C89" s="18" t="s">
        <v>158</v>
      </c>
      <c r="D89" s="19" t="s">
        <v>159</v>
      </c>
      <c r="E89" s="52">
        <v>225</v>
      </c>
      <c r="F89" s="54">
        <v>2176741</v>
      </c>
      <c r="G89" s="54">
        <v>489766725</v>
      </c>
    </row>
    <row r="90" spans="1:7" x14ac:dyDescent="0.2">
      <c r="A90" s="8">
        <v>16</v>
      </c>
      <c r="B90" s="18" t="s">
        <v>160</v>
      </c>
      <c r="C90" s="18" t="s">
        <v>161</v>
      </c>
      <c r="D90" s="19" t="s">
        <v>162</v>
      </c>
      <c r="E90" s="52">
        <v>173</v>
      </c>
      <c r="F90" s="53">
        <v>15700</v>
      </c>
      <c r="G90" s="53">
        <v>2716100</v>
      </c>
    </row>
    <row r="91" spans="1:7" x14ac:dyDescent="0.2">
      <c r="A91" s="8">
        <v>17</v>
      </c>
      <c r="B91" s="18" t="s">
        <v>163</v>
      </c>
      <c r="C91" s="18" t="s">
        <v>24</v>
      </c>
      <c r="D91" s="19" t="s">
        <v>25</v>
      </c>
      <c r="E91" s="52">
        <v>90</v>
      </c>
      <c r="F91" s="53">
        <v>3515540</v>
      </c>
      <c r="G91" s="53">
        <v>316398600</v>
      </c>
    </row>
    <row r="92" spans="1:7" x14ac:dyDescent="0.2">
      <c r="A92" s="8">
        <v>18</v>
      </c>
      <c r="B92" s="18" t="s">
        <v>164</v>
      </c>
      <c r="C92" s="18" t="s">
        <v>27</v>
      </c>
      <c r="D92" s="19" t="s">
        <v>28</v>
      </c>
      <c r="E92" s="52">
        <v>558</v>
      </c>
      <c r="F92" s="43">
        <v>3323000</v>
      </c>
      <c r="G92" s="43">
        <v>1854234000</v>
      </c>
    </row>
    <row r="93" spans="1:7" x14ac:dyDescent="0.2">
      <c r="A93" s="8">
        <v>19</v>
      </c>
      <c r="B93" s="18" t="s">
        <v>165</v>
      </c>
      <c r="C93" s="18" t="s">
        <v>166</v>
      </c>
      <c r="D93" s="19" t="s">
        <v>167</v>
      </c>
      <c r="E93" s="52">
        <v>100</v>
      </c>
      <c r="F93" s="43">
        <v>58037</v>
      </c>
      <c r="G93" s="43">
        <v>5803700</v>
      </c>
    </row>
    <row r="94" spans="1:7" x14ac:dyDescent="0.2">
      <c r="A94" s="8">
        <v>20</v>
      </c>
      <c r="B94" s="18" t="s">
        <v>168</v>
      </c>
      <c r="C94" s="18" t="s">
        <v>74</v>
      </c>
      <c r="D94" s="19" t="s">
        <v>169</v>
      </c>
      <c r="E94" s="52">
        <v>3500</v>
      </c>
      <c r="F94" s="53">
        <v>44886</v>
      </c>
      <c r="G94" s="53">
        <v>157101000</v>
      </c>
    </row>
    <row r="95" spans="1:7" x14ac:dyDescent="0.2">
      <c r="A95" s="8">
        <v>21</v>
      </c>
      <c r="B95" s="18" t="s">
        <v>170</v>
      </c>
      <c r="C95" s="18" t="s">
        <v>171</v>
      </c>
      <c r="D95" s="19" t="s">
        <v>172</v>
      </c>
      <c r="E95" s="52">
        <v>630</v>
      </c>
      <c r="F95" s="53">
        <v>120000</v>
      </c>
      <c r="G95" s="53">
        <v>75600000</v>
      </c>
    </row>
    <row r="96" spans="1:7" x14ac:dyDescent="0.2">
      <c r="A96" s="8">
        <v>22</v>
      </c>
      <c r="B96" s="18" t="s">
        <v>173</v>
      </c>
      <c r="C96" s="18" t="s">
        <v>174</v>
      </c>
      <c r="D96" s="19" t="s">
        <v>175</v>
      </c>
      <c r="E96" s="52">
        <v>200</v>
      </c>
      <c r="F96" s="53">
        <v>23306</v>
      </c>
      <c r="G96" s="53">
        <f>E96*F96</f>
        <v>4661200</v>
      </c>
    </row>
    <row r="97" spans="1:7" x14ac:dyDescent="0.2">
      <c r="A97" s="8">
        <v>23</v>
      </c>
      <c r="B97" s="18" t="s">
        <v>176</v>
      </c>
      <c r="C97" s="18" t="s">
        <v>174</v>
      </c>
      <c r="D97" s="19" t="s">
        <v>175</v>
      </c>
      <c r="E97" s="52">
        <v>200</v>
      </c>
      <c r="F97" s="53">
        <v>53842</v>
      </c>
      <c r="G97" s="53">
        <f>E97*F97</f>
        <v>10768400</v>
      </c>
    </row>
    <row r="98" spans="1:7" x14ac:dyDescent="0.2">
      <c r="A98" s="8">
        <v>24</v>
      </c>
      <c r="B98" s="18" t="s">
        <v>177</v>
      </c>
      <c r="C98" s="18" t="s">
        <v>48</v>
      </c>
      <c r="D98" s="19" t="s">
        <v>178</v>
      </c>
      <c r="E98" s="52">
        <v>508</v>
      </c>
      <c r="F98" s="53">
        <v>1840000</v>
      </c>
      <c r="G98" s="53">
        <f>E98*F98</f>
        <v>934720000</v>
      </c>
    </row>
    <row r="99" spans="1:7" x14ac:dyDescent="0.2">
      <c r="A99" s="8">
        <v>25</v>
      </c>
      <c r="B99" s="18" t="s">
        <v>179</v>
      </c>
      <c r="C99" s="18" t="s">
        <v>180</v>
      </c>
      <c r="D99" s="19" t="s">
        <v>181</v>
      </c>
      <c r="E99" s="52">
        <v>6800</v>
      </c>
      <c r="F99" s="43">
        <v>88000</v>
      </c>
      <c r="G99" s="43">
        <v>598400000</v>
      </c>
    </row>
    <row r="100" spans="1:7" x14ac:dyDescent="0.2">
      <c r="A100" s="8">
        <v>26</v>
      </c>
      <c r="B100" s="18" t="s">
        <v>182</v>
      </c>
      <c r="C100" s="18" t="s">
        <v>180</v>
      </c>
      <c r="D100" s="19" t="s">
        <v>181</v>
      </c>
      <c r="E100" s="52">
        <v>7500</v>
      </c>
      <c r="F100" s="53">
        <v>90000</v>
      </c>
      <c r="G100" s="53">
        <f t="shared" ref="G100:G105" si="0">E100*F100</f>
        <v>675000000</v>
      </c>
    </row>
    <row r="101" spans="1:7" ht="16.5" customHeight="1" x14ac:dyDescent="0.2">
      <c r="A101" s="29">
        <v>27</v>
      </c>
      <c r="B101" s="18" t="s">
        <v>183</v>
      </c>
      <c r="C101" s="18" t="s">
        <v>180</v>
      </c>
      <c r="D101" s="19" t="s">
        <v>181</v>
      </c>
      <c r="E101" s="52">
        <v>6800</v>
      </c>
      <c r="F101" s="53">
        <v>58143</v>
      </c>
      <c r="G101" s="53">
        <f t="shared" si="0"/>
        <v>395372400</v>
      </c>
    </row>
    <row r="102" spans="1:7" x14ac:dyDescent="0.2">
      <c r="A102" s="8">
        <v>28</v>
      </c>
      <c r="B102" s="18" t="s">
        <v>183</v>
      </c>
      <c r="C102" s="18" t="s">
        <v>180</v>
      </c>
      <c r="D102" s="19" t="s">
        <v>181</v>
      </c>
      <c r="E102" s="52">
        <v>7500</v>
      </c>
      <c r="F102" s="53">
        <v>79853</v>
      </c>
      <c r="G102" s="53">
        <f t="shared" si="0"/>
        <v>598897500</v>
      </c>
    </row>
    <row r="103" spans="1:7" x14ac:dyDescent="0.2">
      <c r="A103" s="8">
        <v>29</v>
      </c>
      <c r="B103" s="18" t="s">
        <v>184</v>
      </c>
      <c r="C103" s="18" t="s">
        <v>142</v>
      </c>
      <c r="D103" s="19" t="s">
        <v>143</v>
      </c>
      <c r="E103" s="52">
        <v>1615</v>
      </c>
      <c r="F103" s="53">
        <v>123839</v>
      </c>
      <c r="G103" s="53">
        <f t="shared" si="0"/>
        <v>199999985</v>
      </c>
    </row>
    <row r="104" spans="1:7" x14ac:dyDescent="0.2">
      <c r="A104" s="8">
        <v>30</v>
      </c>
      <c r="B104" s="18" t="s">
        <v>185</v>
      </c>
      <c r="C104" s="18" t="s">
        <v>186</v>
      </c>
      <c r="D104" s="19" t="s">
        <v>186</v>
      </c>
      <c r="E104" s="52">
        <v>2470</v>
      </c>
      <c r="F104" s="53">
        <v>175260</v>
      </c>
      <c r="G104" s="53">
        <f t="shared" si="0"/>
        <v>432892200</v>
      </c>
    </row>
    <row r="105" spans="1:7" x14ac:dyDescent="0.2">
      <c r="A105" s="8">
        <v>31</v>
      </c>
      <c r="B105" s="18" t="s">
        <v>187</v>
      </c>
      <c r="C105" s="18" t="s">
        <v>186</v>
      </c>
      <c r="D105" s="19" t="s">
        <v>186</v>
      </c>
      <c r="E105" s="52">
        <v>2470</v>
      </c>
      <c r="F105" s="53">
        <v>175260</v>
      </c>
      <c r="G105" s="53">
        <f t="shared" si="0"/>
        <v>432892200</v>
      </c>
    </row>
    <row r="106" spans="1:7" x14ac:dyDescent="0.2">
      <c r="A106" s="8">
        <v>32</v>
      </c>
      <c r="B106" s="18" t="s">
        <v>187</v>
      </c>
      <c r="C106" s="18" t="s">
        <v>188</v>
      </c>
      <c r="D106" s="19" t="s">
        <v>189</v>
      </c>
      <c r="E106" s="52">
        <v>100</v>
      </c>
      <c r="F106" s="43">
        <v>6294580</v>
      </c>
      <c r="G106" s="43">
        <v>629458000</v>
      </c>
    </row>
    <row r="107" spans="1:7" ht="21.75" customHeight="1" x14ac:dyDescent="0.2">
      <c r="A107" s="26" t="s">
        <v>346</v>
      </c>
      <c r="B107" s="42" t="s">
        <v>89</v>
      </c>
      <c r="C107" s="42"/>
      <c r="D107" s="42"/>
      <c r="E107" s="42"/>
      <c r="F107" s="20">
        <f>SUM(F75:F106)</f>
        <v>20044285</v>
      </c>
      <c r="G107" s="20">
        <f>SUM(G75:G106)</f>
        <v>12837023224</v>
      </c>
    </row>
    <row r="108" spans="1:7" x14ac:dyDescent="0.2">
      <c r="A108" s="8">
        <v>1</v>
      </c>
      <c r="B108" s="18" t="s">
        <v>190</v>
      </c>
      <c r="C108" s="18" t="s">
        <v>22</v>
      </c>
      <c r="D108" s="19" t="s">
        <v>23</v>
      </c>
      <c r="E108" s="52">
        <v>115</v>
      </c>
      <c r="F108" s="53">
        <v>4181347</v>
      </c>
      <c r="G108" s="53">
        <f>E108*F108</f>
        <v>480854905</v>
      </c>
    </row>
    <row r="109" spans="1:7" x14ac:dyDescent="0.2">
      <c r="A109" s="8">
        <v>2</v>
      </c>
      <c r="B109" s="18" t="s">
        <v>191</v>
      </c>
      <c r="C109" s="18" t="s">
        <v>188</v>
      </c>
      <c r="D109" s="19" t="s">
        <v>192</v>
      </c>
      <c r="E109" s="52">
        <v>100</v>
      </c>
      <c r="F109" s="53">
        <v>5000000</v>
      </c>
      <c r="G109" s="53">
        <f>E109*F109</f>
        <v>500000000</v>
      </c>
    </row>
    <row r="110" spans="1:7" x14ac:dyDescent="0.2">
      <c r="A110" s="8">
        <v>3</v>
      </c>
      <c r="B110" s="18" t="s">
        <v>193</v>
      </c>
      <c r="C110" s="18" t="s">
        <v>194</v>
      </c>
      <c r="D110" s="19" t="s">
        <v>195</v>
      </c>
      <c r="E110" s="52">
        <v>205</v>
      </c>
      <c r="F110" s="43">
        <v>1318569</v>
      </c>
      <c r="G110" s="43">
        <v>270306645</v>
      </c>
    </row>
    <row r="111" spans="1:7" x14ac:dyDescent="0.2">
      <c r="A111" s="8">
        <v>4</v>
      </c>
      <c r="B111" s="18" t="s">
        <v>196</v>
      </c>
      <c r="C111" s="18" t="s">
        <v>197</v>
      </c>
      <c r="D111" s="19" t="s">
        <v>198</v>
      </c>
      <c r="E111" s="52">
        <v>100</v>
      </c>
      <c r="F111" s="53">
        <f>91443</f>
        <v>91443</v>
      </c>
      <c r="G111" s="53">
        <f>E111*F111</f>
        <v>9144300</v>
      </c>
    </row>
    <row r="112" spans="1:7" x14ac:dyDescent="0.2">
      <c r="A112" s="8">
        <v>5</v>
      </c>
      <c r="B112" s="18" t="s">
        <v>199</v>
      </c>
      <c r="C112" s="18" t="s">
        <v>200</v>
      </c>
      <c r="D112" s="19" t="s">
        <v>201</v>
      </c>
      <c r="E112" s="52">
        <v>673.9</v>
      </c>
      <c r="F112" s="53">
        <v>59800</v>
      </c>
      <c r="G112" s="53">
        <f>E112*F112</f>
        <v>40299220</v>
      </c>
    </row>
    <row r="113" spans="1:7" x14ac:dyDescent="0.2">
      <c r="A113" s="8">
        <v>6</v>
      </c>
      <c r="B113" s="18" t="s">
        <v>202</v>
      </c>
      <c r="C113" s="18" t="s">
        <v>203</v>
      </c>
      <c r="D113" s="19" t="s">
        <v>204</v>
      </c>
      <c r="E113" s="52">
        <v>100</v>
      </c>
      <c r="F113" s="43">
        <v>45028</v>
      </c>
      <c r="G113" s="43">
        <v>4502800</v>
      </c>
    </row>
    <row r="114" spans="1:7" x14ac:dyDescent="0.2">
      <c r="A114" s="8">
        <v>7</v>
      </c>
      <c r="B114" s="18" t="s">
        <v>205</v>
      </c>
      <c r="C114" s="18" t="s">
        <v>206</v>
      </c>
      <c r="D114" s="19" t="s">
        <v>207</v>
      </c>
      <c r="E114" s="52">
        <v>2700</v>
      </c>
      <c r="F114" s="53">
        <v>23975</v>
      </c>
      <c r="G114" s="53">
        <f t="shared" ref="G114:G119" si="1">E114*F114</f>
        <v>64732500</v>
      </c>
    </row>
    <row r="115" spans="1:7" x14ac:dyDescent="0.2">
      <c r="A115" s="8">
        <v>8</v>
      </c>
      <c r="B115" s="18" t="s">
        <v>208</v>
      </c>
      <c r="C115" s="18" t="s">
        <v>203</v>
      </c>
      <c r="D115" s="19" t="s">
        <v>204</v>
      </c>
      <c r="E115" s="52">
        <v>975.28</v>
      </c>
      <c r="F115" s="55">
        <v>45028</v>
      </c>
      <c r="G115" s="53">
        <f t="shared" si="1"/>
        <v>43914907.839999996</v>
      </c>
    </row>
    <row r="116" spans="1:7" x14ac:dyDescent="0.2">
      <c r="A116" s="8">
        <v>9</v>
      </c>
      <c r="B116" s="18" t="s">
        <v>209</v>
      </c>
      <c r="C116" s="18" t="s">
        <v>210</v>
      </c>
      <c r="D116" s="19" t="s">
        <v>211</v>
      </c>
      <c r="E116" s="52">
        <v>500</v>
      </c>
      <c r="F116" s="53">
        <v>28241</v>
      </c>
      <c r="G116" s="53">
        <f t="shared" si="1"/>
        <v>14120500</v>
      </c>
    </row>
    <row r="117" spans="1:7" x14ac:dyDescent="0.2">
      <c r="A117" s="8">
        <v>10</v>
      </c>
      <c r="B117" s="18" t="s">
        <v>212</v>
      </c>
      <c r="C117" s="18" t="s">
        <v>213</v>
      </c>
      <c r="D117" s="19" t="s">
        <v>214</v>
      </c>
      <c r="E117" s="52">
        <v>700</v>
      </c>
      <c r="F117" s="53">
        <v>53405</v>
      </c>
      <c r="G117" s="53">
        <f t="shared" si="1"/>
        <v>37383500</v>
      </c>
    </row>
    <row r="118" spans="1:7" x14ac:dyDescent="0.2">
      <c r="A118" s="8">
        <v>11</v>
      </c>
      <c r="B118" s="18" t="s">
        <v>212</v>
      </c>
      <c r="C118" s="18" t="s">
        <v>215</v>
      </c>
      <c r="D118" s="19" t="s">
        <v>216</v>
      </c>
      <c r="E118" s="52">
        <v>800</v>
      </c>
      <c r="F118" s="53">
        <v>49427</v>
      </c>
      <c r="G118" s="53">
        <f t="shared" si="1"/>
        <v>39541600</v>
      </c>
    </row>
    <row r="119" spans="1:7" x14ac:dyDescent="0.2">
      <c r="A119" s="8">
        <v>12</v>
      </c>
      <c r="B119" s="18" t="s">
        <v>217</v>
      </c>
      <c r="C119" s="18" t="s">
        <v>161</v>
      </c>
      <c r="D119" s="19" t="s">
        <v>162</v>
      </c>
      <c r="E119" s="52">
        <v>173</v>
      </c>
      <c r="F119" s="53">
        <v>15700</v>
      </c>
      <c r="G119" s="53">
        <f t="shared" si="1"/>
        <v>2716100</v>
      </c>
    </row>
    <row r="120" spans="1:7" ht="16.5" customHeight="1" x14ac:dyDescent="0.2">
      <c r="A120" s="29">
        <v>13</v>
      </c>
      <c r="B120" s="18" t="s">
        <v>218</v>
      </c>
      <c r="C120" s="18" t="s">
        <v>219</v>
      </c>
      <c r="D120" s="19" t="s">
        <v>220</v>
      </c>
      <c r="E120" s="52">
        <v>160</v>
      </c>
      <c r="F120" s="43">
        <v>160332</v>
      </c>
      <c r="G120" s="43">
        <v>25653120</v>
      </c>
    </row>
    <row r="121" spans="1:7" x14ac:dyDescent="0.2">
      <c r="A121" s="21">
        <v>14</v>
      </c>
      <c r="B121" s="18" t="s">
        <v>221</v>
      </c>
      <c r="C121" s="18" t="s">
        <v>48</v>
      </c>
      <c r="D121" s="19" t="s">
        <v>178</v>
      </c>
      <c r="E121" s="52">
        <v>611</v>
      </c>
      <c r="F121" s="53">
        <v>754017</v>
      </c>
      <c r="G121" s="53">
        <f>E121*F121</f>
        <v>460704387</v>
      </c>
    </row>
    <row r="122" spans="1:7" x14ac:dyDescent="0.2">
      <c r="A122" s="21">
        <v>15</v>
      </c>
      <c r="B122" s="18" t="s">
        <v>222</v>
      </c>
      <c r="C122" s="18" t="s">
        <v>42</v>
      </c>
      <c r="D122" s="19" t="s">
        <v>43</v>
      </c>
      <c r="E122" s="52">
        <v>100</v>
      </c>
      <c r="F122" s="53">
        <v>140000</v>
      </c>
      <c r="G122" s="53">
        <f>E122*F122</f>
        <v>14000000</v>
      </c>
    </row>
    <row r="123" spans="1:7" x14ac:dyDescent="0.2">
      <c r="A123" s="21">
        <v>16</v>
      </c>
      <c r="B123" s="18" t="s">
        <v>223</v>
      </c>
      <c r="C123" s="18" t="s">
        <v>42</v>
      </c>
      <c r="D123" s="19" t="s">
        <v>43</v>
      </c>
      <c r="E123" s="52">
        <v>100</v>
      </c>
      <c r="F123" s="53">
        <v>2650</v>
      </c>
      <c r="G123" s="53">
        <f>E123*F123</f>
        <v>265000</v>
      </c>
    </row>
    <row r="124" spans="1:7" x14ac:dyDescent="0.2">
      <c r="A124" s="21">
        <v>17</v>
      </c>
      <c r="B124" s="18" t="s">
        <v>224</v>
      </c>
      <c r="C124" s="18" t="s">
        <v>115</v>
      </c>
      <c r="D124" s="19" t="s">
        <v>116</v>
      </c>
      <c r="E124" s="52">
        <v>100</v>
      </c>
      <c r="F124" s="53">
        <v>5555800</v>
      </c>
      <c r="G124" s="53">
        <f>E124*F124</f>
        <v>555580000</v>
      </c>
    </row>
    <row r="125" spans="1:7" x14ac:dyDescent="0.2">
      <c r="A125" s="21">
        <v>18</v>
      </c>
      <c r="B125" s="18" t="s">
        <v>225</v>
      </c>
      <c r="C125" s="18" t="s">
        <v>115</v>
      </c>
      <c r="D125" s="19" t="s">
        <v>116</v>
      </c>
      <c r="E125" s="52">
        <v>100</v>
      </c>
      <c r="F125" s="43">
        <v>3630200</v>
      </c>
      <c r="G125" s="43">
        <v>584278800</v>
      </c>
    </row>
    <row r="126" spans="1:7" ht="20.25" customHeight="1" x14ac:dyDescent="0.2">
      <c r="A126" s="32" t="s">
        <v>346</v>
      </c>
      <c r="B126" s="41" t="s">
        <v>89</v>
      </c>
      <c r="C126" s="41"/>
      <c r="D126" s="41"/>
      <c r="E126" s="41"/>
      <c r="F126" s="23">
        <f>SUM(F108:F125)</f>
        <v>21154962</v>
      </c>
      <c r="G126" s="23">
        <f>SUM(G108:G125)</f>
        <v>3147998284.8400002</v>
      </c>
    </row>
    <row r="127" spans="1:7" x14ac:dyDescent="0.2">
      <c r="A127" s="21">
        <v>1</v>
      </c>
      <c r="B127" s="18" t="s">
        <v>226</v>
      </c>
      <c r="C127" s="18" t="s">
        <v>180</v>
      </c>
      <c r="D127" s="19" t="s">
        <v>181</v>
      </c>
      <c r="E127" s="52">
        <v>1800</v>
      </c>
      <c r="F127" s="53">
        <f>116143+30329</f>
        <v>146472</v>
      </c>
      <c r="G127" s="53">
        <f t="shared" ref="G127:G132" si="2">E127*F127</f>
        <v>263649600</v>
      </c>
    </row>
    <row r="128" spans="1:7" x14ac:dyDescent="0.2">
      <c r="A128" s="21">
        <v>2</v>
      </c>
      <c r="B128" s="18" t="s">
        <v>227</v>
      </c>
      <c r="C128" s="18" t="s">
        <v>228</v>
      </c>
      <c r="D128" s="19" t="s">
        <v>229</v>
      </c>
      <c r="E128" s="52">
        <v>303</v>
      </c>
      <c r="F128" s="53">
        <v>6320320</v>
      </c>
      <c r="G128" s="53">
        <f t="shared" si="2"/>
        <v>1915056960</v>
      </c>
    </row>
    <row r="129" spans="1:7" x14ac:dyDescent="0.2">
      <c r="A129" s="21">
        <v>3</v>
      </c>
      <c r="B129" s="18" t="s">
        <v>227</v>
      </c>
      <c r="C129" s="18" t="s">
        <v>228</v>
      </c>
      <c r="D129" s="19" t="s">
        <v>229</v>
      </c>
      <c r="E129" s="52">
        <v>250</v>
      </c>
      <c r="F129" s="53">
        <v>1440954</v>
      </c>
      <c r="G129" s="53">
        <f t="shared" si="2"/>
        <v>360238500</v>
      </c>
    </row>
    <row r="130" spans="1:7" x14ac:dyDescent="0.2">
      <c r="A130" s="21">
        <v>4</v>
      </c>
      <c r="B130" s="18" t="s">
        <v>230</v>
      </c>
      <c r="C130" s="18" t="s">
        <v>118</v>
      </c>
      <c r="D130" s="19" t="s">
        <v>119</v>
      </c>
      <c r="E130" s="52">
        <v>3102</v>
      </c>
      <c r="F130" s="53">
        <f>80600</f>
        <v>80600</v>
      </c>
      <c r="G130" s="53">
        <f t="shared" si="2"/>
        <v>250021200</v>
      </c>
    </row>
    <row r="131" spans="1:7" x14ac:dyDescent="0.2">
      <c r="A131" s="21">
        <v>5</v>
      </c>
      <c r="B131" s="22" t="s">
        <v>344</v>
      </c>
      <c r="C131" s="18" t="s">
        <v>102</v>
      </c>
      <c r="D131" s="19" t="s">
        <v>103</v>
      </c>
      <c r="E131" s="52">
        <v>115</v>
      </c>
      <c r="F131" s="53">
        <v>11570</v>
      </c>
      <c r="G131" s="53">
        <f t="shared" si="2"/>
        <v>1330550</v>
      </c>
    </row>
    <row r="132" spans="1:7" x14ac:dyDescent="0.2">
      <c r="A132" s="21">
        <v>6</v>
      </c>
      <c r="B132" s="18" t="s">
        <v>231</v>
      </c>
      <c r="C132" s="18" t="s">
        <v>232</v>
      </c>
      <c r="D132" s="19" t="s">
        <v>233</v>
      </c>
      <c r="E132" s="52">
        <v>1980</v>
      </c>
      <c r="F132" s="53">
        <f>15176</f>
        <v>15176</v>
      </c>
      <c r="G132" s="53">
        <f t="shared" si="2"/>
        <v>30048480</v>
      </c>
    </row>
    <row r="133" spans="1:7" x14ac:dyDescent="0.2">
      <c r="A133" s="21">
        <v>7</v>
      </c>
      <c r="B133" s="22" t="s">
        <v>347</v>
      </c>
      <c r="C133" s="18" t="s">
        <v>234</v>
      </c>
      <c r="D133" s="19" t="s">
        <v>235</v>
      </c>
      <c r="E133" s="52">
        <v>56500</v>
      </c>
      <c r="F133" s="43">
        <v>44251</v>
      </c>
      <c r="G133" s="43">
        <v>2500181500</v>
      </c>
    </row>
    <row r="134" spans="1:7" ht="15.75" customHeight="1" x14ac:dyDescent="0.2">
      <c r="A134" s="29">
        <v>8</v>
      </c>
      <c r="B134" s="22" t="s">
        <v>348</v>
      </c>
      <c r="C134" s="18" t="s">
        <v>236</v>
      </c>
      <c r="D134" s="19" t="s">
        <v>237</v>
      </c>
      <c r="E134" s="52">
        <v>11640</v>
      </c>
      <c r="F134" s="43">
        <v>2066790</v>
      </c>
      <c r="G134" s="43">
        <v>24057435600</v>
      </c>
    </row>
    <row r="135" spans="1:7" x14ac:dyDescent="0.2">
      <c r="A135" s="8">
        <v>9</v>
      </c>
      <c r="B135" s="22" t="s">
        <v>349</v>
      </c>
      <c r="C135" s="18" t="s">
        <v>236</v>
      </c>
      <c r="D135" s="19" t="s">
        <v>237</v>
      </c>
      <c r="E135" s="52">
        <v>11600</v>
      </c>
      <c r="F135" s="53">
        <v>371250</v>
      </c>
      <c r="G135" s="53">
        <f>E135*F135</f>
        <v>4306500000</v>
      </c>
    </row>
    <row r="136" spans="1:7" x14ac:dyDescent="0.2">
      <c r="A136" s="8">
        <v>10</v>
      </c>
      <c r="B136" s="22" t="s">
        <v>350</v>
      </c>
      <c r="C136" s="18" t="s">
        <v>105</v>
      </c>
      <c r="D136" s="19" t="s">
        <v>106</v>
      </c>
      <c r="E136" s="52">
        <v>1228</v>
      </c>
      <c r="F136" s="53">
        <v>70938</v>
      </c>
      <c r="G136" s="53">
        <f>E136*F136</f>
        <v>87111864</v>
      </c>
    </row>
    <row r="137" spans="1:7" x14ac:dyDescent="0.2">
      <c r="A137" s="8">
        <v>11</v>
      </c>
      <c r="B137" s="22" t="s">
        <v>351</v>
      </c>
      <c r="C137" s="18" t="s">
        <v>197</v>
      </c>
      <c r="D137" s="19" t="s">
        <v>198</v>
      </c>
      <c r="E137" s="52">
        <v>100</v>
      </c>
      <c r="F137" s="53">
        <v>91443</v>
      </c>
      <c r="G137" s="53">
        <f>E137*F137</f>
        <v>9144300</v>
      </c>
    </row>
    <row r="138" spans="1:7" x14ac:dyDescent="0.2">
      <c r="A138" s="8">
        <v>12</v>
      </c>
      <c r="B138" s="22" t="s">
        <v>352</v>
      </c>
      <c r="C138" s="18" t="s">
        <v>238</v>
      </c>
      <c r="D138" s="19" t="s">
        <v>239</v>
      </c>
      <c r="E138" s="52">
        <v>10</v>
      </c>
      <c r="F138" s="53">
        <v>31204000</v>
      </c>
      <c r="G138" s="53">
        <f>E138*F138</f>
        <v>312040000</v>
      </c>
    </row>
    <row r="139" spans="1:7" x14ac:dyDescent="0.2">
      <c r="A139" s="8">
        <v>13</v>
      </c>
      <c r="B139" s="22" t="s">
        <v>353</v>
      </c>
      <c r="C139" s="18" t="s">
        <v>240</v>
      </c>
      <c r="D139" s="19" t="s">
        <v>241</v>
      </c>
      <c r="E139" s="52">
        <v>300</v>
      </c>
      <c r="F139" s="53">
        <v>73403</v>
      </c>
      <c r="G139" s="53">
        <f>E139*F139</f>
        <v>22020900</v>
      </c>
    </row>
    <row r="140" spans="1:7" ht="15" x14ac:dyDescent="0.2">
      <c r="A140" s="26" t="s">
        <v>346</v>
      </c>
      <c r="B140" s="41" t="s">
        <v>89</v>
      </c>
      <c r="C140" s="41"/>
      <c r="D140" s="41"/>
      <c r="E140" s="41"/>
      <c r="F140" s="16">
        <f>SUM(F127:F139)</f>
        <v>41937167</v>
      </c>
      <c r="G140" s="23">
        <f>SUM(G127:G139)</f>
        <v>34114779454</v>
      </c>
    </row>
    <row r="141" spans="1:7" x14ac:dyDescent="0.2">
      <c r="A141" s="8">
        <v>1</v>
      </c>
      <c r="B141" s="24" t="s">
        <v>354</v>
      </c>
      <c r="C141" s="3" t="s">
        <v>115</v>
      </c>
      <c r="D141" s="4" t="s">
        <v>116</v>
      </c>
      <c r="E141" s="11">
        <v>300</v>
      </c>
      <c r="F141" s="43">
        <v>1023100</v>
      </c>
      <c r="G141" s="43">
        <v>306930000</v>
      </c>
    </row>
    <row r="142" spans="1:7" x14ac:dyDescent="0.2">
      <c r="A142" s="8">
        <v>2</v>
      </c>
      <c r="B142" s="24" t="s">
        <v>355</v>
      </c>
      <c r="C142" s="3" t="s">
        <v>242</v>
      </c>
      <c r="D142" s="4" t="s">
        <v>243</v>
      </c>
      <c r="E142" s="11">
        <v>1604</v>
      </c>
      <c r="F142" s="11">
        <v>1869321</v>
      </c>
      <c r="G142" s="11">
        <f>E142*F142</f>
        <v>2998390884</v>
      </c>
    </row>
    <row r="143" spans="1:7" x14ac:dyDescent="0.2">
      <c r="A143" s="8">
        <v>3</v>
      </c>
      <c r="B143" s="24" t="s">
        <v>356</v>
      </c>
      <c r="C143" s="3" t="s">
        <v>55</v>
      </c>
      <c r="D143" s="4" t="s">
        <v>244</v>
      </c>
      <c r="E143" s="11">
        <v>900</v>
      </c>
      <c r="F143" s="11">
        <v>483198</v>
      </c>
      <c r="G143" s="11">
        <f>E143*F143</f>
        <v>434878200</v>
      </c>
    </row>
    <row r="144" spans="1:7" x14ac:dyDescent="0.2">
      <c r="A144" s="8">
        <v>4</v>
      </c>
      <c r="B144" s="24" t="s">
        <v>357</v>
      </c>
      <c r="C144" s="3" t="s">
        <v>29</v>
      </c>
      <c r="D144" s="4" t="s">
        <v>124</v>
      </c>
      <c r="E144" s="11">
        <v>100</v>
      </c>
      <c r="F144" s="11">
        <v>1054301</v>
      </c>
      <c r="G144" s="11">
        <f>E144*F144</f>
        <v>105430100</v>
      </c>
    </row>
    <row r="145" spans="1:7" x14ac:dyDescent="0.2">
      <c r="A145" s="8">
        <v>5</v>
      </c>
      <c r="B145" s="24" t="s">
        <v>357</v>
      </c>
      <c r="C145" s="3" t="s">
        <v>59</v>
      </c>
      <c r="D145" s="4" t="s">
        <v>245</v>
      </c>
      <c r="E145" s="11">
        <v>100</v>
      </c>
      <c r="F145" s="11">
        <v>12973</v>
      </c>
      <c r="G145" s="11">
        <f>E145*F145</f>
        <v>1297300</v>
      </c>
    </row>
    <row r="146" spans="1:7" x14ac:dyDescent="0.2">
      <c r="A146" s="8">
        <v>6</v>
      </c>
      <c r="B146" s="24" t="s">
        <v>358</v>
      </c>
      <c r="C146" s="3" t="s">
        <v>46</v>
      </c>
      <c r="D146" s="4" t="s">
        <v>47</v>
      </c>
      <c r="E146" s="11">
        <v>560</v>
      </c>
      <c r="F146" s="11">
        <v>868392</v>
      </c>
      <c r="G146" s="11">
        <f>E146*F146</f>
        <v>486299520</v>
      </c>
    </row>
    <row r="147" spans="1:7" ht="18" customHeight="1" x14ac:dyDescent="0.2">
      <c r="A147" s="29">
        <v>7</v>
      </c>
      <c r="B147" s="3" t="s">
        <v>246</v>
      </c>
      <c r="C147" s="3" t="s">
        <v>118</v>
      </c>
      <c r="D147" s="4" t="s">
        <v>119</v>
      </c>
      <c r="E147" s="11">
        <v>671</v>
      </c>
      <c r="F147" s="43">
        <v>2107000</v>
      </c>
      <c r="G147" s="43">
        <v>1413797000</v>
      </c>
    </row>
    <row r="148" spans="1:7" x14ac:dyDescent="0.2">
      <c r="A148" s="8">
        <v>8</v>
      </c>
      <c r="B148" s="3" t="s">
        <v>246</v>
      </c>
      <c r="C148" s="3" t="s">
        <v>118</v>
      </c>
      <c r="D148" s="4" t="s">
        <v>119</v>
      </c>
      <c r="E148" s="11">
        <v>695</v>
      </c>
      <c r="F148" s="43">
        <v>719000</v>
      </c>
      <c r="G148" s="43">
        <v>499705000</v>
      </c>
    </row>
    <row r="149" spans="1:7" x14ac:dyDescent="0.2">
      <c r="A149" s="8">
        <v>9</v>
      </c>
      <c r="B149" s="3" t="s">
        <v>246</v>
      </c>
      <c r="C149" s="3" t="s">
        <v>118</v>
      </c>
      <c r="D149" s="4" t="s">
        <v>119</v>
      </c>
      <c r="E149" s="11">
        <v>671</v>
      </c>
      <c r="F149" s="12">
        <v>1490000</v>
      </c>
      <c r="G149" s="11">
        <f>E149*F149</f>
        <v>999790000</v>
      </c>
    </row>
    <row r="150" spans="1:7" x14ac:dyDescent="0.2">
      <c r="A150" s="8">
        <v>10</v>
      </c>
      <c r="B150" s="3" t="s">
        <v>246</v>
      </c>
      <c r="C150" s="3" t="s">
        <v>118</v>
      </c>
      <c r="D150" s="4" t="s">
        <v>119</v>
      </c>
      <c r="E150" s="11">
        <v>725</v>
      </c>
      <c r="F150" s="43">
        <v>1237000</v>
      </c>
      <c r="G150" s="43">
        <v>896825000</v>
      </c>
    </row>
    <row r="151" spans="1:7" x14ac:dyDescent="0.2">
      <c r="A151" s="8">
        <v>11</v>
      </c>
      <c r="B151" s="3" t="s">
        <v>247</v>
      </c>
      <c r="C151" s="3" t="s">
        <v>236</v>
      </c>
      <c r="D151" s="4" t="s">
        <v>237</v>
      </c>
      <c r="E151" s="11">
        <v>11110</v>
      </c>
      <c r="F151" s="43">
        <v>3243827</v>
      </c>
      <c r="G151" s="43">
        <v>36038917970</v>
      </c>
    </row>
    <row r="152" spans="1:7" x14ac:dyDescent="0.2">
      <c r="A152" s="8">
        <v>12</v>
      </c>
      <c r="B152" s="3" t="s">
        <v>248</v>
      </c>
      <c r="C152" s="3" t="s">
        <v>17</v>
      </c>
      <c r="D152" s="4" t="s">
        <v>18</v>
      </c>
      <c r="E152" s="11">
        <v>1870</v>
      </c>
      <c r="F152" s="43">
        <v>219330</v>
      </c>
      <c r="G152" s="43">
        <v>410147100</v>
      </c>
    </row>
    <row r="153" spans="1:7" ht="15" x14ac:dyDescent="0.2">
      <c r="A153" s="26" t="s">
        <v>346</v>
      </c>
      <c r="B153" s="41" t="s">
        <v>89</v>
      </c>
      <c r="C153" s="41"/>
      <c r="D153" s="41"/>
      <c r="E153" s="41"/>
      <c r="F153" s="13">
        <f>SUM(F141:F152)</f>
        <v>14327442</v>
      </c>
      <c r="G153" s="13">
        <f>SUM(G141:G152)</f>
        <v>44592408074</v>
      </c>
    </row>
    <row r="154" spans="1:7" x14ac:dyDescent="0.2">
      <c r="A154" s="8">
        <v>1</v>
      </c>
      <c r="B154" s="9" t="s">
        <v>249</v>
      </c>
      <c r="C154" s="9" t="s">
        <v>250</v>
      </c>
      <c r="D154" s="10" t="s">
        <v>251</v>
      </c>
      <c r="E154" s="56">
        <v>25</v>
      </c>
      <c r="F154" s="34">
        <v>10000000</v>
      </c>
      <c r="G154" s="34">
        <v>250000000</v>
      </c>
    </row>
    <row r="155" spans="1:7" x14ac:dyDescent="0.2">
      <c r="A155" s="8">
        <v>2</v>
      </c>
      <c r="B155" s="3" t="s">
        <v>252</v>
      </c>
      <c r="C155" s="3" t="s">
        <v>250</v>
      </c>
      <c r="D155" s="4" t="s">
        <v>251</v>
      </c>
      <c r="E155" s="11">
        <v>25</v>
      </c>
      <c r="F155" s="43">
        <v>10000000</v>
      </c>
      <c r="G155" s="43">
        <v>250000000</v>
      </c>
    </row>
    <row r="156" spans="1:7" x14ac:dyDescent="0.2">
      <c r="A156" s="8">
        <v>3</v>
      </c>
      <c r="B156" s="3" t="s">
        <v>253</v>
      </c>
      <c r="C156" s="3" t="s">
        <v>91</v>
      </c>
      <c r="D156" s="4" t="s">
        <v>92</v>
      </c>
      <c r="E156" s="11">
        <v>18300</v>
      </c>
      <c r="F156" s="12">
        <v>165100</v>
      </c>
      <c r="G156" s="12">
        <f>E156*F156</f>
        <v>3021330000</v>
      </c>
    </row>
    <row r="157" spans="1:7" x14ac:dyDescent="0.2">
      <c r="A157" s="8">
        <v>4</v>
      </c>
      <c r="B157" s="3" t="s">
        <v>254</v>
      </c>
      <c r="C157" s="3" t="s">
        <v>91</v>
      </c>
      <c r="D157" s="4" t="s">
        <v>92</v>
      </c>
      <c r="E157" s="11">
        <v>18300</v>
      </c>
      <c r="F157" s="12">
        <v>40604</v>
      </c>
      <c r="G157" s="12">
        <f>E157*F157</f>
        <v>743053200</v>
      </c>
    </row>
    <row r="158" spans="1:7" x14ac:dyDescent="0.2">
      <c r="A158" s="8">
        <v>5</v>
      </c>
      <c r="B158" s="3" t="s">
        <v>255</v>
      </c>
      <c r="C158" s="3" t="s">
        <v>57</v>
      </c>
      <c r="D158" s="4" t="s">
        <v>256</v>
      </c>
      <c r="E158" s="11">
        <v>590.42999999999995</v>
      </c>
      <c r="F158" s="12">
        <f>10348111</f>
        <v>10348111</v>
      </c>
      <c r="G158" s="12">
        <f>E158*F158</f>
        <v>6109835177.7299995</v>
      </c>
    </row>
    <row r="159" spans="1:7" ht="15" customHeight="1" x14ac:dyDescent="0.2">
      <c r="A159" s="29">
        <v>6</v>
      </c>
      <c r="B159" s="3" t="s">
        <v>257</v>
      </c>
      <c r="C159" s="3" t="s">
        <v>118</v>
      </c>
      <c r="D159" s="4" t="s">
        <v>119</v>
      </c>
      <c r="E159" s="11">
        <v>671</v>
      </c>
      <c r="F159" s="12">
        <v>1071385</v>
      </c>
      <c r="G159" s="12">
        <f>E159*F159</f>
        <v>718899335</v>
      </c>
    </row>
    <row r="160" spans="1:7" x14ac:dyDescent="0.2">
      <c r="A160" s="8">
        <v>7</v>
      </c>
      <c r="B160" s="3" t="s">
        <v>258</v>
      </c>
      <c r="C160" s="3" t="s">
        <v>250</v>
      </c>
      <c r="D160" s="4" t="s">
        <v>251</v>
      </c>
      <c r="E160" s="11">
        <v>57.4</v>
      </c>
      <c r="F160" s="43">
        <v>10452961</v>
      </c>
      <c r="G160" s="43">
        <v>599999961.39999998</v>
      </c>
    </row>
    <row r="161" spans="1:7" x14ac:dyDescent="0.2">
      <c r="A161" s="8">
        <v>8</v>
      </c>
      <c r="B161" s="3" t="s">
        <v>259</v>
      </c>
      <c r="C161" s="3" t="s">
        <v>236</v>
      </c>
      <c r="D161" s="4" t="s">
        <v>237</v>
      </c>
      <c r="E161" s="11">
        <v>16000</v>
      </c>
      <c r="F161" s="12">
        <v>1875000</v>
      </c>
      <c r="G161" s="12">
        <f>E161*F161</f>
        <v>30000000000</v>
      </c>
    </row>
    <row r="162" spans="1:7" x14ac:dyDescent="0.2">
      <c r="A162" s="8">
        <v>9</v>
      </c>
      <c r="B162" s="3" t="s">
        <v>260</v>
      </c>
      <c r="C162" s="3" t="s">
        <v>236</v>
      </c>
      <c r="D162" s="4" t="s">
        <v>237</v>
      </c>
      <c r="E162" s="11">
        <v>10200</v>
      </c>
      <c r="F162" s="12">
        <v>98040</v>
      </c>
      <c r="G162" s="12">
        <f>E162*F162</f>
        <v>1000008000</v>
      </c>
    </row>
    <row r="163" spans="1:7" x14ac:dyDescent="0.2">
      <c r="A163" s="8">
        <v>10</v>
      </c>
      <c r="B163" s="3" t="s">
        <v>261</v>
      </c>
      <c r="C163" s="3" t="s">
        <v>236</v>
      </c>
      <c r="D163" s="4" t="s">
        <v>237</v>
      </c>
      <c r="E163" s="11">
        <v>10200</v>
      </c>
      <c r="F163" s="12">
        <v>31960</v>
      </c>
      <c r="G163" s="12">
        <f>E163*F163</f>
        <v>325992000</v>
      </c>
    </row>
    <row r="164" spans="1:7" x14ac:dyDescent="0.2">
      <c r="A164" s="8">
        <v>11</v>
      </c>
      <c r="B164" s="3" t="s">
        <v>262</v>
      </c>
      <c r="C164" s="3" t="s">
        <v>118</v>
      </c>
      <c r="D164" s="4" t="s">
        <v>119</v>
      </c>
      <c r="E164" s="11">
        <v>720</v>
      </c>
      <c r="F164" s="12">
        <v>117175348</v>
      </c>
      <c r="G164" s="12">
        <f>E164*F164</f>
        <v>84366250560</v>
      </c>
    </row>
    <row r="165" spans="1:7" ht="15" x14ac:dyDescent="0.25">
      <c r="A165" s="26" t="s">
        <v>346</v>
      </c>
      <c r="B165" s="40" t="s">
        <v>89</v>
      </c>
      <c r="C165" s="40"/>
      <c r="D165" s="40"/>
      <c r="E165" s="40"/>
      <c r="F165" s="7">
        <f>SUM(F154:F164)</f>
        <v>161258509</v>
      </c>
      <c r="G165" s="7">
        <f>SUM(G154:G164)</f>
        <v>127385368234.13</v>
      </c>
    </row>
    <row r="166" spans="1:7" x14ac:dyDescent="0.2">
      <c r="A166" s="8">
        <v>1</v>
      </c>
      <c r="B166" s="3" t="s">
        <v>263</v>
      </c>
      <c r="C166" s="3" t="s">
        <v>264</v>
      </c>
      <c r="D166" s="4" t="s">
        <v>265</v>
      </c>
      <c r="E166" s="11">
        <v>48.45</v>
      </c>
      <c r="F166" s="12">
        <v>13100</v>
      </c>
      <c r="G166" s="12">
        <f t="shared" ref="G166:G177" si="3">E166*F166</f>
        <v>634695</v>
      </c>
    </row>
    <row r="167" spans="1:7" x14ac:dyDescent="0.2">
      <c r="A167" s="8">
        <v>2</v>
      </c>
      <c r="B167" s="3" t="s">
        <v>266</v>
      </c>
      <c r="C167" s="3" t="s">
        <v>264</v>
      </c>
      <c r="D167" s="4" t="s">
        <v>265</v>
      </c>
      <c r="E167" s="11">
        <v>48.45</v>
      </c>
      <c r="F167" s="12">
        <v>13100</v>
      </c>
      <c r="G167" s="12">
        <f t="shared" si="3"/>
        <v>634695</v>
      </c>
    </row>
    <row r="168" spans="1:7" x14ac:dyDescent="0.2">
      <c r="A168" s="8">
        <v>3</v>
      </c>
      <c r="B168" s="3" t="s">
        <v>267</v>
      </c>
      <c r="C168" s="3" t="s">
        <v>264</v>
      </c>
      <c r="D168" s="4" t="s">
        <v>265</v>
      </c>
      <c r="E168" s="11">
        <v>48.45</v>
      </c>
      <c r="F168" s="12">
        <v>3525</v>
      </c>
      <c r="G168" s="12">
        <f t="shared" si="3"/>
        <v>170786.25</v>
      </c>
    </row>
    <row r="169" spans="1:7" x14ac:dyDescent="0.2">
      <c r="A169" s="8">
        <v>4</v>
      </c>
      <c r="B169" s="3" t="s">
        <v>268</v>
      </c>
      <c r="C169" s="3" t="s">
        <v>269</v>
      </c>
      <c r="D169" s="4" t="s">
        <v>270</v>
      </c>
      <c r="E169" s="11">
        <v>979</v>
      </c>
      <c r="F169" s="12">
        <v>1295398</v>
      </c>
      <c r="G169" s="12">
        <f t="shared" si="3"/>
        <v>1268194642</v>
      </c>
    </row>
    <row r="170" spans="1:7" x14ac:dyDescent="0.2">
      <c r="A170" s="8">
        <v>5</v>
      </c>
      <c r="B170" s="3" t="s">
        <v>271</v>
      </c>
      <c r="C170" s="3" t="s">
        <v>118</v>
      </c>
      <c r="D170" s="4" t="s">
        <v>119</v>
      </c>
      <c r="E170" s="11">
        <v>720</v>
      </c>
      <c r="F170" s="12">
        <v>25648334</v>
      </c>
      <c r="G170" s="12">
        <f t="shared" si="3"/>
        <v>18466800480</v>
      </c>
    </row>
    <row r="171" spans="1:7" x14ac:dyDescent="0.2">
      <c r="A171" s="8">
        <v>6</v>
      </c>
      <c r="B171" s="3" t="s">
        <v>272</v>
      </c>
      <c r="C171" s="3" t="s">
        <v>273</v>
      </c>
      <c r="D171" s="4" t="s">
        <v>274</v>
      </c>
      <c r="E171" s="11">
        <v>3</v>
      </c>
      <c r="F171" s="12">
        <v>71877</v>
      </c>
      <c r="G171" s="12">
        <f t="shared" si="3"/>
        <v>215631</v>
      </c>
    </row>
    <row r="172" spans="1:7" x14ac:dyDescent="0.2">
      <c r="A172" s="8">
        <v>7</v>
      </c>
      <c r="B172" s="3" t="s">
        <v>275</v>
      </c>
      <c r="C172" s="3" t="s">
        <v>276</v>
      </c>
      <c r="D172" s="4" t="s">
        <v>277</v>
      </c>
      <c r="E172" s="11">
        <v>200</v>
      </c>
      <c r="F172" s="12">
        <v>4424658</v>
      </c>
      <c r="G172" s="12">
        <f t="shared" si="3"/>
        <v>884931600</v>
      </c>
    </row>
    <row r="173" spans="1:7" x14ac:dyDescent="0.2">
      <c r="A173" s="8">
        <v>8</v>
      </c>
      <c r="B173" s="3" t="s">
        <v>278</v>
      </c>
      <c r="C173" s="3" t="s">
        <v>279</v>
      </c>
      <c r="D173" s="4" t="s">
        <v>280</v>
      </c>
      <c r="E173" s="11">
        <v>180</v>
      </c>
      <c r="F173" s="12">
        <v>13000</v>
      </c>
      <c r="G173" s="12">
        <f t="shared" si="3"/>
        <v>2340000</v>
      </c>
    </row>
    <row r="174" spans="1:7" x14ac:dyDescent="0.2">
      <c r="A174" s="8">
        <v>9</v>
      </c>
      <c r="B174" s="3" t="s">
        <v>281</v>
      </c>
      <c r="C174" s="3" t="s">
        <v>282</v>
      </c>
      <c r="D174" s="4" t="s">
        <v>283</v>
      </c>
      <c r="E174" s="11">
        <v>151.5</v>
      </c>
      <c r="F174" s="12">
        <v>462000</v>
      </c>
      <c r="G174" s="12">
        <f t="shared" si="3"/>
        <v>69993000</v>
      </c>
    </row>
    <row r="175" spans="1:7" x14ac:dyDescent="0.2">
      <c r="A175" s="8">
        <v>10</v>
      </c>
      <c r="B175" s="3" t="s">
        <v>284</v>
      </c>
      <c r="C175" s="3" t="s">
        <v>282</v>
      </c>
      <c r="D175" s="4" t="s">
        <v>283</v>
      </c>
      <c r="E175" s="11">
        <v>151.5</v>
      </c>
      <c r="F175" s="12">
        <v>622472</v>
      </c>
      <c r="G175" s="12">
        <f t="shared" si="3"/>
        <v>94304508</v>
      </c>
    </row>
    <row r="176" spans="1:7" x14ac:dyDescent="0.2">
      <c r="A176" s="8">
        <v>11</v>
      </c>
      <c r="B176" s="3" t="s">
        <v>284</v>
      </c>
      <c r="C176" s="3" t="s">
        <v>180</v>
      </c>
      <c r="D176" s="25" t="s">
        <v>285</v>
      </c>
      <c r="E176" s="11">
        <v>6400</v>
      </c>
      <c r="F176" s="12">
        <v>346325</v>
      </c>
      <c r="G176" s="12">
        <f t="shared" si="3"/>
        <v>2216480000</v>
      </c>
    </row>
    <row r="177" spans="1:7" x14ac:dyDescent="0.2">
      <c r="A177" s="8">
        <v>12</v>
      </c>
      <c r="B177" s="3" t="s">
        <v>286</v>
      </c>
      <c r="C177" s="3" t="s">
        <v>282</v>
      </c>
      <c r="D177" s="4" t="s">
        <v>283</v>
      </c>
      <c r="E177" s="11">
        <v>151.5</v>
      </c>
      <c r="F177" s="12">
        <v>622472</v>
      </c>
      <c r="G177" s="12">
        <f t="shared" si="3"/>
        <v>94304508</v>
      </c>
    </row>
    <row r="178" spans="1:7" x14ac:dyDescent="0.2">
      <c r="A178" s="8">
        <v>13</v>
      </c>
      <c r="B178" s="3" t="s">
        <v>287</v>
      </c>
      <c r="C178" s="3" t="s">
        <v>250</v>
      </c>
      <c r="D178" s="4" t="s">
        <v>251</v>
      </c>
      <c r="E178" s="11">
        <v>56</v>
      </c>
      <c r="F178" s="12">
        <v>4464286</v>
      </c>
      <c r="G178" s="12">
        <f>F178*E178</f>
        <v>250000016</v>
      </c>
    </row>
    <row r="179" spans="1:7" x14ac:dyDescent="0.2">
      <c r="A179" s="8">
        <v>14</v>
      </c>
      <c r="B179" s="3" t="s">
        <v>288</v>
      </c>
      <c r="C179" s="3" t="s">
        <v>236</v>
      </c>
      <c r="D179" s="4" t="s">
        <v>237</v>
      </c>
      <c r="E179" s="11">
        <v>14930</v>
      </c>
      <c r="F179" s="12">
        <v>488750</v>
      </c>
      <c r="G179" s="12">
        <f>F179*E179</f>
        <v>7297037500</v>
      </c>
    </row>
    <row r="180" spans="1:7" x14ac:dyDescent="0.2">
      <c r="A180" s="8">
        <v>15</v>
      </c>
      <c r="B180" s="3" t="s">
        <v>289</v>
      </c>
      <c r="C180" s="3" t="s">
        <v>236</v>
      </c>
      <c r="D180" s="4" t="s">
        <v>237</v>
      </c>
      <c r="E180" s="11">
        <v>16000</v>
      </c>
      <c r="F180" s="12">
        <v>437500</v>
      </c>
      <c r="G180" s="12">
        <f>F180*E180</f>
        <v>7000000000</v>
      </c>
    </row>
    <row r="181" spans="1:7" ht="12.75" customHeight="1" x14ac:dyDescent="0.2">
      <c r="A181" s="29">
        <v>16</v>
      </c>
      <c r="B181" s="3" t="s">
        <v>290</v>
      </c>
      <c r="C181" s="3" t="s">
        <v>273</v>
      </c>
      <c r="D181" s="4" t="s">
        <v>274</v>
      </c>
      <c r="E181" s="11">
        <v>3.15</v>
      </c>
      <c r="F181" s="12">
        <v>64661</v>
      </c>
      <c r="G181" s="12">
        <f>F181*E181</f>
        <v>203682.15</v>
      </c>
    </row>
    <row r="182" spans="1:7" x14ac:dyDescent="0.2">
      <c r="A182" s="8">
        <v>17</v>
      </c>
      <c r="B182" s="3" t="s">
        <v>291</v>
      </c>
      <c r="C182" s="3" t="s">
        <v>250</v>
      </c>
      <c r="D182" s="4" t="s">
        <v>251</v>
      </c>
      <c r="E182" s="11">
        <v>72.069999999999993</v>
      </c>
      <c r="F182" s="43">
        <v>7418369</v>
      </c>
      <c r="G182" s="43">
        <v>534641853.82999998</v>
      </c>
    </row>
    <row r="183" spans="1:7" x14ac:dyDescent="0.2">
      <c r="A183" s="8">
        <v>18</v>
      </c>
      <c r="B183" s="3" t="s">
        <v>292</v>
      </c>
      <c r="C183" s="3" t="s">
        <v>236</v>
      </c>
      <c r="D183" s="4" t="s">
        <v>237</v>
      </c>
      <c r="E183" s="11">
        <v>11380</v>
      </c>
      <c r="F183" s="12">
        <v>356110</v>
      </c>
      <c r="G183" s="12">
        <f>F183*E183</f>
        <v>4052531800</v>
      </c>
    </row>
    <row r="184" spans="1:7" x14ac:dyDescent="0.2">
      <c r="A184" s="8">
        <v>19</v>
      </c>
      <c r="B184" s="3" t="s">
        <v>292</v>
      </c>
      <c r="C184" s="3" t="s">
        <v>293</v>
      </c>
      <c r="D184" s="4" t="s">
        <v>294</v>
      </c>
      <c r="E184" s="11">
        <v>2050</v>
      </c>
      <c r="F184" s="12">
        <v>584116</v>
      </c>
      <c r="G184" s="12">
        <f>F184*E184</f>
        <v>1197437800</v>
      </c>
    </row>
    <row r="185" spans="1:7" x14ac:dyDescent="0.2">
      <c r="A185" s="8">
        <v>20</v>
      </c>
      <c r="B185" s="3" t="s">
        <v>295</v>
      </c>
      <c r="C185" s="3" t="s">
        <v>236</v>
      </c>
      <c r="D185" s="4" t="s">
        <v>237</v>
      </c>
      <c r="E185" s="11">
        <v>14940</v>
      </c>
      <c r="F185" s="43">
        <v>895610</v>
      </c>
      <c r="G185" s="43">
        <v>12183883800</v>
      </c>
    </row>
    <row r="186" spans="1:7" x14ac:dyDescent="0.2">
      <c r="A186" s="8">
        <v>21</v>
      </c>
      <c r="B186" s="3" t="s">
        <v>296</v>
      </c>
      <c r="C186" s="3" t="s">
        <v>297</v>
      </c>
      <c r="D186" s="4" t="s">
        <v>298</v>
      </c>
      <c r="E186" s="11">
        <v>14300</v>
      </c>
      <c r="F186" s="12">
        <v>20500</v>
      </c>
      <c r="G186" s="12">
        <f>E186*F186</f>
        <v>293150000</v>
      </c>
    </row>
    <row r="187" spans="1:7" ht="15" x14ac:dyDescent="0.2">
      <c r="A187" s="26" t="s">
        <v>346</v>
      </c>
      <c r="B187" s="41" t="s">
        <v>89</v>
      </c>
      <c r="C187" s="41"/>
      <c r="D187" s="41"/>
      <c r="E187" s="41"/>
      <c r="F187" s="23">
        <f>SUM(F166:F186)</f>
        <v>48266163</v>
      </c>
      <c r="G187" s="23">
        <f>SUM(G166:G186)</f>
        <v>55907890997.230003</v>
      </c>
    </row>
    <row r="188" spans="1:7" x14ac:dyDescent="0.2">
      <c r="A188" s="8">
        <v>1</v>
      </c>
      <c r="B188" s="3" t="s">
        <v>299</v>
      </c>
      <c r="C188" s="3" t="s">
        <v>250</v>
      </c>
      <c r="D188" s="4" t="s">
        <v>251</v>
      </c>
      <c r="E188" s="45">
        <v>46.5</v>
      </c>
      <c r="F188" s="46">
        <v>5376345</v>
      </c>
      <c r="G188" s="43">
        <v>250000042.5</v>
      </c>
    </row>
    <row r="189" spans="1:7" x14ac:dyDescent="0.2">
      <c r="A189" s="8">
        <v>2</v>
      </c>
      <c r="B189" s="3" t="s">
        <v>300</v>
      </c>
      <c r="C189" s="3" t="s">
        <v>97</v>
      </c>
      <c r="D189" s="4" t="s">
        <v>37</v>
      </c>
      <c r="E189" s="45">
        <v>50.57</v>
      </c>
      <c r="F189" s="47">
        <v>6779913</v>
      </c>
      <c r="G189" s="12">
        <f t="shared" ref="G189:G197" si="4">E189*F189</f>
        <v>342860200.41000003</v>
      </c>
    </row>
    <row r="190" spans="1:7" x14ac:dyDescent="0.2">
      <c r="A190" s="8">
        <v>3</v>
      </c>
      <c r="B190" s="3" t="s">
        <v>301</v>
      </c>
      <c r="C190" s="3" t="s">
        <v>97</v>
      </c>
      <c r="D190" s="4" t="s">
        <v>37</v>
      </c>
      <c r="E190" s="45">
        <v>43.35</v>
      </c>
      <c r="F190" s="47">
        <v>9829928</v>
      </c>
      <c r="G190" s="12">
        <f t="shared" si="4"/>
        <v>426127378.80000001</v>
      </c>
    </row>
    <row r="191" spans="1:7" x14ac:dyDescent="0.2">
      <c r="A191" s="8">
        <v>4</v>
      </c>
      <c r="B191" s="3" t="s">
        <v>302</v>
      </c>
      <c r="C191" s="3" t="s">
        <v>282</v>
      </c>
      <c r="D191" s="4" t="s">
        <v>283</v>
      </c>
      <c r="E191" s="45">
        <v>196.65</v>
      </c>
      <c r="F191" s="47">
        <v>244190</v>
      </c>
      <c r="G191" s="12">
        <f t="shared" si="4"/>
        <v>48019963.5</v>
      </c>
    </row>
    <row r="192" spans="1:7" x14ac:dyDescent="0.2">
      <c r="A192" s="8">
        <v>5</v>
      </c>
      <c r="B192" s="3" t="s">
        <v>303</v>
      </c>
      <c r="C192" s="3" t="s">
        <v>206</v>
      </c>
      <c r="D192" s="4" t="s">
        <v>207</v>
      </c>
      <c r="E192" s="45">
        <v>2580</v>
      </c>
      <c r="F192" s="47">
        <v>38809</v>
      </c>
      <c r="G192" s="12">
        <f t="shared" si="4"/>
        <v>100127220</v>
      </c>
    </row>
    <row r="193" spans="1:7" x14ac:dyDescent="0.2">
      <c r="A193" s="8">
        <v>6</v>
      </c>
      <c r="B193" s="3" t="s">
        <v>304</v>
      </c>
      <c r="C193" s="3" t="s">
        <v>228</v>
      </c>
      <c r="D193" s="4" t="s">
        <v>229</v>
      </c>
      <c r="E193" s="45">
        <v>600</v>
      </c>
      <c r="F193" s="47">
        <v>1000000</v>
      </c>
      <c r="G193" s="12">
        <f t="shared" si="4"/>
        <v>600000000</v>
      </c>
    </row>
    <row r="194" spans="1:7" x14ac:dyDescent="0.2">
      <c r="A194" s="8">
        <v>7</v>
      </c>
      <c r="B194" s="3" t="s">
        <v>304</v>
      </c>
      <c r="C194" s="3" t="s">
        <v>305</v>
      </c>
      <c r="D194" s="4" t="s">
        <v>306</v>
      </c>
      <c r="E194" s="45">
        <v>80.5</v>
      </c>
      <c r="F194" s="47">
        <v>3571428</v>
      </c>
      <c r="G194" s="12">
        <f t="shared" si="4"/>
        <v>287499954</v>
      </c>
    </row>
    <row r="195" spans="1:7" x14ac:dyDescent="0.2">
      <c r="A195" s="8">
        <v>8</v>
      </c>
      <c r="B195" s="3" t="s">
        <v>307</v>
      </c>
      <c r="C195" s="3" t="s">
        <v>308</v>
      </c>
      <c r="D195" s="4" t="s">
        <v>309</v>
      </c>
      <c r="E195" s="45">
        <v>82.6</v>
      </c>
      <c r="F195" s="47">
        <v>10000000</v>
      </c>
      <c r="G195" s="12">
        <f t="shared" si="4"/>
        <v>826000000</v>
      </c>
    </row>
    <row r="196" spans="1:7" x14ac:dyDescent="0.2">
      <c r="A196" s="8">
        <v>9</v>
      </c>
      <c r="B196" s="3" t="s">
        <v>310</v>
      </c>
      <c r="C196" s="3" t="s">
        <v>311</v>
      </c>
      <c r="D196" s="4" t="s">
        <v>312</v>
      </c>
      <c r="E196" s="45">
        <v>1056</v>
      </c>
      <c r="F196" s="47">
        <v>568449</v>
      </c>
      <c r="G196" s="12">
        <f t="shared" si="4"/>
        <v>600282144</v>
      </c>
    </row>
    <row r="197" spans="1:7" x14ac:dyDescent="0.2">
      <c r="A197" s="8">
        <v>10</v>
      </c>
      <c r="B197" s="3" t="s">
        <v>313</v>
      </c>
      <c r="C197" s="3" t="s">
        <v>314</v>
      </c>
      <c r="D197" s="4" t="s">
        <v>309</v>
      </c>
      <c r="E197" s="45">
        <v>82.6</v>
      </c>
      <c r="F197" s="47">
        <v>4285715</v>
      </c>
      <c r="G197" s="12">
        <f t="shared" si="4"/>
        <v>354000059</v>
      </c>
    </row>
    <row r="198" spans="1:7" x14ac:dyDescent="0.2">
      <c r="A198" s="8">
        <v>11</v>
      </c>
      <c r="B198" s="3" t="s">
        <v>315</v>
      </c>
      <c r="C198" s="3" t="s">
        <v>174</v>
      </c>
      <c r="D198" s="4" t="s">
        <v>316</v>
      </c>
      <c r="E198" s="45">
        <v>232.1</v>
      </c>
      <c r="F198" s="46">
        <v>77148</v>
      </c>
      <c r="G198" s="43">
        <v>17906050.800000001</v>
      </c>
    </row>
    <row r="199" spans="1:7" x14ac:dyDescent="0.2">
      <c r="A199" s="8">
        <v>12</v>
      </c>
      <c r="B199" s="3" t="s">
        <v>317</v>
      </c>
      <c r="C199" s="3" t="s">
        <v>318</v>
      </c>
      <c r="D199" s="4" t="s">
        <v>319</v>
      </c>
      <c r="E199" s="45">
        <v>2140</v>
      </c>
      <c r="F199" s="47">
        <v>670000</v>
      </c>
      <c r="G199" s="12">
        <f>E199*F199</f>
        <v>1433800000</v>
      </c>
    </row>
    <row r="200" spans="1:7" x14ac:dyDescent="0.2">
      <c r="A200" s="8">
        <v>13</v>
      </c>
      <c r="B200" s="3" t="s">
        <v>320</v>
      </c>
      <c r="C200" s="3" t="s">
        <v>318</v>
      </c>
      <c r="D200" s="4" t="s">
        <v>319</v>
      </c>
      <c r="E200" s="45">
        <v>2142</v>
      </c>
      <c r="F200" s="46">
        <v>450000</v>
      </c>
      <c r="G200" s="43">
        <v>963900000</v>
      </c>
    </row>
    <row r="201" spans="1:7" x14ac:dyDescent="0.2">
      <c r="A201" s="8">
        <v>14</v>
      </c>
      <c r="B201" s="3" t="s">
        <v>321</v>
      </c>
      <c r="C201" s="3" t="s">
        <v>318</v>
      </c>
      <c r="D201" s="4" t="s">
        <v>319</v>
      </c>
      <c r="E201" s="45">
        <v>2593</v>
      </c>
      <c r="F201" s="47">
        <v>96428</v>
      </c>
      <c r="G201" s="12">
        <f t="shared" ref="G201:G210" si="5">E201*F201</f>
        <v>250037804</v>
      </c>
    </row>
    <row r="202" spans="1:7" x14ac:dyDescent="0.2">
      <c r="A202" s="8">
        <v>15</v>
      </c>
      <c r="B202" s="3" t="s">
        <v>322</v>
      </c>
      <c r="C202" s="3" t="s">
        <v>318</v>
      </c>
      <c r="D202" s="4" t="s">
        <v>319</v>
      </c>
      <c r="E202" s="45">
        <v>2227</v>
      </c>
      <c r="F202" s="47">
        <v>1100000</v>
      </c>
      <c r="G202" s="12">
        <f t="shared" si="5"/>
        <v>2449700000</v>
      </c>
    </row>
    <row r="203" spans="1:7" x14ac:dyDescent="0.2">
      <c r="A203" s="8">
        <v>16</v>
      </c>
      <c r="B203" s="3" t="s">
        <v>323</v>
      </c>
      <c r="C203" s="3" t="s">
        <v>24</v>
      </c>
      <c r="D203" s="4" t="s">
        <v>25</v>
      </c>
      <c r="E203" s="45">
        <v>95</v>
      </c>
      <c r="F203" s="47">
        <v>3571596</v>
      </c>
      <c r="G203" s="12">
        <f t="shared" si="5"/>
        <v>339301620</v>
      </c>
    </row>
    <row r="204" spans="1:7" x14ac:dyDescent="0.2">
      <c r="A204" s="8">
        <v>17</v>
      </c>
      <c r="B204" s="3" t="s">
        <v>324</v>
      </c>
      <c r="C204" s="3" t="s">
        <v>24</v>
      </c>
      <c r="D204" s="4" t="s">
        <v>25</v>
      </c>
      <c r="E204" s="45">
        <v>95</v>
      </c>
      <c r="F204" s="47">
        <v>2631582</v>
      </c>
      <c r="G204" s="12">
        <f t="shared" si="5"/>
        <v>250000290</v>
      </c>
    </row>
    <row r="205" spans="1:7" x14ac:dyDescent="0.2">
      <c r="A205" s="8">
        <v>18</v>
      </c>
      <c r="B205" s="3" t="s">
        <v>325</v>
      </c>
      <c r="C205" s="3" t="s">
        <v>24</v>
      </c>
      <c r="D205" s="4" t="s">
        <v>25</v>
      </c>
      <c r="E205" s="45">
        <v>95</v>
      </c>
      <c r="F205" s="47">
        <v>5263157</v>
      </c>
      <c r="G205" s="12">
        <f t="shared" si="5"/>
        <v>499999915</v>
      </c>
    </row>
    <row r="206" spans="1:7" x14ac:dyDescent="0.2">
      <c r="A206" s="8">
        <v>19</v>
      </c>
      <c r="B206" s="3" t="s">
        <v>326</v>
      </c>
      <c r="C206" s="3" t="s">
        <v>24</v>
      </c>
      <c r="D206" s="4" t="s">
        <v>25</v>
      </c>
      <c r="E206" s="45">
        <v>95</v>
      </c>
      <c r="F206" s="47">
        <v>4705921</v>
      </c>
      <c r="G206" s="12">
        <f t="shared" si="5"/>
        <v>447062495</v>
      </c>
    </row>
    <row r="207" spans="1:7" x14ac:dyDescent="0.2">
      <c r="A207" s="8">
        <v>20</v>
      </c>
      <c r="B207" s="3" t="s">
        <v>327</v>
      </c>
      <c r="C207" s="3" t="s">
        <v>328</v>
      </c>
      <c r="D207" s="4" t="s">
        <v>329</v>
      </c>
      <c r="E207" s="45">
        <v>44</v>
      </c>
      <c r="F207" s="47">
        <v>6189000</v>
      </c>
      <c r="G207" s="12">
        <f t="shared" si="5"/>
        <v>272316000</v>
      </c>
    </row>
    <row r="208" spans="1:7" x14ac:dyDescent="0.2">
      <c r="A208" s="8">
        <v>21</v>
      </c>
      <c r="B208" s="3" t="s">
        <v>330</v>
      </c>
      <c r="C208" s="3" t="s">
        <v>24</v>
      </c>
      <c r="D208" s="4" t="s">
        <v>25</v>
      </c>
      <c r="E208" s="45">
        <v>95</v>
      </c>
      <c r="F208" s="47">
        <v>4705921</v>
      </c>
      <c r="G208" s="12">
        <f t="shared" si="5"/>
        <v>447062495</v>
      </c>
    </row>
    <row r="209" spans="1:7" x14ac:dyDescent="0.2">
      <c r="A209" s="8">
        <v>22</v>
      </c>
      <c r="B209" s="3" t="s">
        <v>331</v>
      </c>
      <c r="C209" s="3" t="s">
        <v>276</v>
      </c>
      <c r="D209" s="4" t="s">
        <v>277</v>
      </c>
      <c r="E209" s="45">
        <v>145</v>
      </c>
      <c r="F209" s="47">
        <v>1724138</v>
      </c>
      <c r="G209" s="12">
        <f t="shared" si="5"/>
        <v>250000010</v>
      </c>
    </row>
    <row r="210" spans="1:7" x14ac:dyDescent="0.2">
      <c r="A210" s="8">
        <v>23</v>
      </c>
      <c r="B210" s="3" t="s">
        <v>332</v>
      </c>
      <c r="C210" s="3" t="s">
        <v>328</v>
      </c>
      <c r="D210" s="4" t="s">
        <v>329</v>
      </c>
      <c r="E210" s="45">
        <v>44</v>
      </c>
      <c r="F210" s="47">
        <v>6189000</v>
      </c>
      <c r="G210" s="12">
        <f t="shared" si="5"/>
        <v>272316000</v>
      </c>
    </row>
    <row r="211" spans="1:7" ht="13.5" customHeight="1" x14ac:dyDescent="0.2">
      <c r="A211" s="29">
        <v>24</v>
      </c>
      <c r="B211" s="3" t="s">
        <v>333</v>
      </c>
      <c r="C211" s="3" t="s">
        <v>24</v>
      </c>
      <c r="D211" s="4" t="s">
        <v>25</v>
      </c>
      <c r="E211" s="45">
        <v>95</v>
      </c>
      <c r="F211" s="47">
        <v>4702812</v>
      </c>
      <c r="G211" s="12">
        <v>446767140</v>
      </c>
    </row>
    <row r="212" spans="1:7" x14ac:dyDescent="0.2">
      <c r="A212" s="8">
        <v>25</v>
      </c>
      <c r="B212" s="3" t="s">
        <v>334</v>
      </c>
      <c r="C212" s="3" t="s">
        <v>335</v>
      </c>
      <c r="D212" s="4" t="s">
        <v>336</v>
      </c>
      <c r="E212" s="45">
        <v>370</v>
      </c>
      <c r="F212" s="46">
        <v>188893</v>
      </c>
      <c r="G212" s="43">
        <v>128044373.2</v>
      </c>
    </row>
    <row r="213" spans="1:7" x14ac:dyDescent="0.2">
      <c r="A213" s="36">
        <v>26</v>
      </c>
      <c r="B213" s="37" t="s">
        <v>337</v>
      </c>
      <c r="C213" s="37" t="s">
        <v>328</v>
      </c>
      <c r="D213" s="38" t="s">
        <v>338</v>
      </c>
      <c r="E213" s="48">
        <v>44</v>
      </c>
      <c r="F213" s="49">
        <v>6300000</v>
      </c>
      <c r="G213" s="44">
        <f>F213*E213</f>
        <v>277200000</v>
      </c>
    </row>
    <row r="214" spans="1:7" x14ac:dyDescent="0.2">
      <c r="A214" s="8">
        <v>27</v>
      </c>
      <c r="B214" s="3" t="s">
        <v>339</v>
      </c>
      <c r="C214" s="3" t="s">
        <v>250</v>
      </c>
      <c r="D214" s="4" t="s">
        <v>340</v>
      </c>
      <c r="E214" s="45">
        <v>30</v>
      </c>
      <c r="F214" s="47">
        <v>16806300</v>
      </c>
      <c r="G214" s="12">
        <f>F214*E214</f>
        <v>504189000</v>
      </c>
    </row>
    <row r="215" spans="1:7" x14ac:dyDescent="0.2">
      <c r="A215" s="8">
        <v>28</v>
      </c>
      <c r="B215" s="3" t="s">
        <v>339</v>
      </c>
      <c r="C215" s="3" t="s">
        <v>24</v>
      </c>
      <c r="D215" s="4" t="s">
        <v>25</v>
      </c>
      <c r="E215" s="45">
        <v>95</v>
      </c>
      <c r="F215" s="46">
        <v>4433014</v>
      </c>
      <c r="G215" s="43">
        <v>421136330</v>
      </c>
    </row>
    <row r="216" spans="1:7" x14ac:dyDescent="0.2">
      <c r="A216" s="8">
        <v>29</v>
      </c>
      <c r="B216" s="3" t="s">
        <v>341</v>
      </c>
      <c r="C216" s="3" t="s">
        <v>342</v>
      </c>
      <c r="D216" s="4" t="s">
        <v>343</v>
      </c>
      <c r="E216" s="45">
        <v>120</v>
      </c>
      <c r="F216" s="47">
        <v>19800000</v>
      </c>
      <c r="G216" s="12">
        <f>F216*E216</f>
        <v>2376000000</v>
      </c>
    </row>
    <row r="217" spans="1:7" ht="15" x14ac:dyDescent="0.2">
      <c r="A217" s="26" t="s">
        <v>346</v>
      </c>
      <c r="B217" s="41" t="s">
        <v>89</v>
      </c>
      <c r="C217" s="41"/>
      <c r="D217" s="41"/>
      <c r="E217" s="41"/>
      <c r="F217" s="13">
        <f>SUM(F188:F216)</f>
        <v>131299687</v>
      </c>
      <c r="G217" s="13">
        <f>SUM(G188:G216)</f>
        <v>15881656485.210001</v>
      </c>
    </row>
    <row r="218" spans="1:7" x14ac:dyDescent="0.2">
      <c r="A218" s="8">
        <v>1</v>
      </c>
      <c r="B218" s="3" t="s">
        <v>360</v>
      </c>
      <c r="C218" s="3" t="s">
        <v>342</v>
      </c>
      <c r="D218" s="4" t="s">
        <v>361</v>
      </c>
      <c r="E218" s="11">
        <v>122.1</v>
      </c>
      <c r="F218" s="12">
        <v>11500000</v>
      </c>
      <c r="G218" s="12">
        <v>1404150000</v>
      </c>
    </row>
    <row r="219" spans="1:7" x14ac:dyDescent="0.2">
      <c r="A219" s="8">
        <v>2</v>
      </c>
      <c r="B219" s="27" t="s">
        <v>362</v>
      </c>
      <c r="C219" s="3" t="s">
        <v>363</v>
      </c>
      <c r="D219" s="4" t="s">
        <v>364</v>
      </c>
      <c r="E219" s="12">
        <v>1000</v>
      </c>
      <c r="F219" s="43">
        <v>786260</v>
      </c>
      <c r="G219" s="43">
        <v>786260000</v>
      </c>
    </row>
    <row r="220" spans="1:7" x14ac:dyDescent="0.2">
      <c r="A220" s="8">
        <v>3</v>
      </c>
      <c r="B220" s="3" t="s">
        <v>365</v>
      </c>
      <c r="C220" s="3" t="s">
        <v>197</v>
      </c>
      <c r="D220" s="4" t="s">
        <v>366</v>
      </c>
      <c r="E220" s="12">
        <v>1025</v>
      </c>
      <c r="F220" s="12">
        <v>35800</v>
      </c>
      <c r="G220" s="12">
        <v>36695000</v>
      </c>
    </row>
    <row r="221" spans="1:7" x14ac:dyDescent="0.2">
      <c r="A221" s="8">
        <v>4</v>
      </c>
      <c r="B221" s="3" t="s">
        <v>367</v>
      </c>
      <c r="C221" s="3" t="s">
        <v>250</v>
      </c>
      <c r="D221" s="4" t="s">
        <v>368</v>
      </c>
      <c r="E221" s="12">
        <v>30</v>
      </c>
      <c r="F221" s="12">
        <v>8334000</v>
      </c>
      <c r="G221" s="12">
        <v>250020000</v>
      </c>
    </row>
    <row r="222" spans="1:7" x14ac:dyDescent="0.2">
      <c r="A222" s="8">
        <v>5</v>
      </c>
      <c r="B222" s="3" t="s">
        <v>369</v>
      </c>
      <c r="C222" s="3" t="s">
        <v>328</v>
      </c>
      <c r="D222" s="4" t="s">
        <v>370</v>
      </c>
      <c r="E222" s="12">
        <v>44</v>
      </c>
      <c r="F222" s="12">
        <v>6078000</v>
      </c>
      <c r="G222" s="12">
        <v>267432000</v>
      </c>
    </row>
    <row r="223" spans="1:7" x14ac:dyDescent="0.2">
      <c r="A223" s="8">
        <v>6</v>
      </c>
      <c r="B223" s="3" t="s">
        <v>369</v>
      </c>
      <c r="C223" s="3" t="s">
        <v>342</v>
      </c>
      <c r="D223" s="4" t="s">
        <v>361</v>
      </c>
      <c r="E223" s="12">
        <v>122.54</v>
      </c>
      <c r="F223" s="12">
        <v>8300000</v>
      </c>
      <c r="G223" s="12">
        <v>1017082000</v>
      </c>
    </row>
    <row r="224" spans="1:7" x14ac:dyDescent="0.2">
      <c r="A224" s="8">
        <v>7</v>
      </c>
      <c r="B224" s="3" t="s">
        <v>371</v>
      </c>
      <c r="C224" s="3" t="s">
        <v>328</v>
      </c>
      <c r="D224" s="4" t="s">
        <v>370</v>
      </c>
      <c r="E224" s="11">
        <v>48</v>
      </c>
      <c r="F224" s="12">
        <v>5438600</v>
      </c>
      <c r="G224" s="12">
        <v>261052800</v>
      </c>
    </row>
    <row r="225" spans="1:7" x14ac:dyDescent="0.2">
      <c r="A225" s="8">
        <v>8</v>
      </c>
      <c r="B225" s="8" t="s">
        <v>372</v>
      </c>
      <c r="C225" s="8" t="s">
        <v>373</v>
      </c>
      <c r="D225" s="6" t="s">
        <v>374</v>
      </c>
      <c r="E225" s="43">
        <v>2179</v>
      </c>
      <c r="F225" s="43">
        <v>52925</v>
      </c>
      <c r="G225" s="43">
        <v>115323575</v>
      </c>
    </row>
    <row r="226" spans="1:7" x14ac:dyDescent="0.2">
      <c r="A226" s="8">
        <v>9</v>
      </c>
      <c r="B226" s="8" t="s">
        <v>375</v>
      </c>
      <c r="C226" s="8" t="s">
        <v>29</v>
      </c>
      <c r="D226" s="6" t="s">
        <v>376</v>
      </c>
      <c r="E226" s="43">
        <v>1400</v>
      </c>
      <c r="F226" s="43">
        <v>460000</v>
      </c>
      <c r="G226" s="43">
        <v>644000000</v>
      </c>
    </row>
    <row r="227" spans="1:7" x14ac:dyDescent="0.2">
      <c r="A227" s="8">
        <v>10</v>
      </c>
      <c r="B227" s="8" t="s">
        <v>377</v>
      </c>
      <c r="C227" s="8" t="s">
        <v>378</v>
      </c>
      <c r="D227" s="6" t="s">
        <v>379</v>
      </c>
      <c r="E227" s="43">
        <v>75.099999999999994</v>
      </c>
      <c r="F227" s="43">
        <v>13607865</v>
      </c>
      <c r="G227" s="43">
        <v>1021950661.5</v>
      </c>
    </row>
    <row r="228" spans="1:7" x14ac:dyDescent="0.2">
      <c r="A228" s="8">
        <v>11</v>
      </c>
      <c r="B228" s="8" t="s">
        <v>380</v>
      </c>
      <c r="C228" s="8" t="s">
        <v>238</v>
      </c>
      <c r="D228" s="6" t="s">
        <v>381</v>
      </c>
      <c r="E228" s="43">
        <v>21.2</v>
      </c>
      <c r="F228" s="43">
        <v>18679244</v>
      </c>
      <c r="G228" s="43">
        <v>395999994</v>
      </c>
    </row>
    <row r="229" spans="1:7" x14ac:dyDescent="0.2">
      <c r="A229" s="8">
        <v>12</v>
      </c>
      <c r="B229" s="8" t="s">
        <v>382</v>
      </c>
      <c r="C229" s="8" t="s">
        <v>238</v>
      </c>
      <c r="D229" s="6" t="s">
        <v>381</v>
      </c>
      <c r="E229" s="43">
        <v>22</v>
      </c>
      <c r="F229" s="43">
        <v>8922044</v>
      </c>
      <c r="G229" s="43">
        <v>196284968</v>
      </c>
    </row>
    <row r="230" spans="1:7" x14ac:dyDescent="0.2">
      <c r="A230" s="8">
        <v>13</v>
      </c>
      <c r="B230" s="8" t="s">
        <v>383</v>
      </c>
      <c r="C230" s="8" t="s">
        <v>318</v>
      </c>
      <c r="D230" s="6" t="s">
        <v>384</v>
      </c>
      <c r="E230" s="43">
        <v>2720</v>
      </c>
      <c r="F230" s="43">
        <v>1250000</v>
      </c>
      <c r="G230" s="43">
        <v>3400000000</v>
      </c>
    </row>
    <row r="231" spans="1:7" x14ac:dyDescent="0.2">
      <c r="A231" s="8">
        <v>14</v>
      </c>
      <c r="B231" s="8" t="s">
        <v>385</v>
      </c>
      <c r="C231" s="8" t="s">
        <v>386</v>
      </c>
      <c r="D231" s="6" t="s">
        <v>387</v>
      </c>
      <c r="E231" s="43">
        <v>7085</v>
      </c>
      <c r="F231" s="43">
        <v>5905</v>
      </c>
      <c r="G231" s="43">
        <v>41836925</v>
      </c>
    </row>
    <row r="232" spans="1:7" x14ac:dyDescent="0.2">
      <c r="A232" s="8">
        <v>15</v>
      </c>
      <c r="B232" s="8" t="s">
        <v>388</v>
      </c>
      <c r="C232" s="8" t="s">
        <v>276</v>
      </c>
      <c r="D232" s="6" t="s">
        <v>389</v>
      </c>
      <c r="E232" s="43">
        <v>210</v>
      </c>
      <c r="F232" s="43">
        <v>5000000</v>
      </c>
      <c r="G232" s="43">
        <v>1050000000</v>
      </c>
    </row>
    <row r="233" spans="1:7" x14ac:dyDescent="0.2">
      <c r="A233" s="8">
        <v>16</v>
      </c>
      <c r="B233" s="8" t="s">
        <v>388</v>
      </c>
      <c r="C233" s="8" t="s">
        <v>386</v>
      </c>
      <c r="D233" s="6" t="s">
        <v>387</v>
      </c>
      <c r="E233" s="43">
        <v>56100</v>
      </c>
      <c r="F233" s="43">
        <v>5418</v>
      </c>
      <c r="G233" s="43">
        <v>303949800</v>
      </c>
    </row>
    <row r="234" spans="1:7" x14ac:dyDescent="0.2">
      <c r="A234" s="8">
        <v>17</v>
      </c>
      <c r="B234" s="8" t="s">
        <v>390</v>
      </c>
      <c r="C234" s="8" t="s">
        <v>276</v>
      </c>
      <c r="D234" s="6" t="s">
        <v>389</v>
      </c>
      <c r="E234" s="43">
        <v>210</v>
      </c>
      <c r="F234" s="43">
        <v>1580891</v>
      </c>
      <c r="G234" s="43">
        <v>331987110</v>
      </c>
    </row>
    <row r="235" spans="1:7" x14ac:dyDescent="0.2">
      <c r="A235" s="8">
        <v>18</v>
      </c>
      <c r="B235" s="8" t="s">
        <v>391</v>
      </c>
      <c r="C235" s="8" t="s">
        <v>242</v>
      </c>
      <c r="D235" s="6" t="s">
        <v>392</v>
      </c>
      <c r="E235" s="43">
        <v>45.05</v>
      </c>
      <c r="F235" s="43">
        <v>519256</v>
      </c>
      <c r="G235" s="43">
        <v>23392482.800000001</v>
      </c>
    </row>
    <row r="236" spans="1:7" x14ac:dyDescent="0.2">
      <c r="A236" s="8">
        <v>19</v>
      </c>
      <c r="B236" s="8" t="s">
        <v>393</v>
      </c>
      <c r="C236" s="8" t="s">
        <v>276</v>
      </c>
      <c r="D236" s="6" t="s">
        <v>389</v>
      </c>
      <c r="E236" s="43">
        <v>200</v>
      </c>
      <c r="F236" s="43">
        <v>3419109</v>
      </c>
      <c r="G236" s="43">
        <v>683821800</v>
      </c>
    </row>
    <row r="237" spans="1:7" x14ac:dyDescent="0.2">
      <c r="A237" s="8">
        <v>20</v>
      </c>
      <c r="B237" s="8" t="s">
        <v>394</v>
      </c>
      <c r="C237" s="8" t="s">
        <v>328</v>
      </c>
      <c r="D237" s="6" t="s">
        <v>370</v>
      </c>
      <c r="E237" s="43">
        <v>80.81</v>
      </c>
      <c r="F237" s="43">
        <v>14226485</v>
      </c>
      <c r="G237" s="43">
        <v>1149642252.8499999</v>
      </c>
    </row>
    <row r="238" spans="1:7" x14ac:dyDescent="0.2">
      <c r="A238" s="8">
        <v>21</v>
      </c>
      <c r="B238" s="8" t="s">
        <v>395</v>
      </c>
      <c r="C238" s="8" t="s">
        <v>34</v>
      </c>
      <c r="D238" s="6" t="s">
        <v>396</v>
      </c>
      <c r="E238" s="43">
        <v>255</v>
      </c>
      <c r="F238" s="43">
        <v>4338588</v>
      </c>
      <c r="G238" s="43">
        <v>1106339940</v>
      </c>
    </row>
    <row r="239" spans="1:7" x14ac:dyDescent="0.2">
      <c r="A239" s="8">
        <v>22</v>
      </c>
      <c r="B239" s="8" t="s">
        <v>397</v>
      </c>
      <c r="C239" s="8" t="s">
        <v>342</v>
      </c>
      <c r="D239" s="6" t="s">
        <v>361</v>
      </c>
      <c r="E239" s="43">
        <v>125</v>
      </c>
      <c r="F239" s="43">
        <v>6000000</v>
      </c>
      <c r="G239" s="43">
        <v>750000000</v>
      </c>
    </row>
    <row r="240" spans="1:7" x14ac:dyDescent="0.2">
      <c r="A240" s="8">
        <v>23</v>
      </c>
      <c r="B240" s="8" t="s">
        <v>398</v>
      </c>
      <c r="C240" s="8" t="s">
        <v>328</v>
      </c>
      <c r="D240" s="6" t="s">
        <v>370</v>
      </c>
      <c r="E240" s="43">
        <v>95</v>
      </c>
      <c r="F240" s="43">
        <v>2631742</v>
      </c>
      <c r="G240" s="43">
        <v>250015490</v>
      </c>
    </row>
    <row r="241" spans="1:7" x14ac:dyDescent="0.2">
      <c r="A241" s="8">
        <v>24</v>
      </c>
      <c r="B241" s="8" t="s">
        <v>399</v>
      </c>
      <c r="C241" s="8" t="s">
        <v>118</v>
      </c>
      <c r="D241" s="6" t="s">
        <v>400</v>
      </c>
      <c r="E241" s="43">
        <v>1100</v>
      </c>
      <c r="F241" s="43">
        <v>551085</v>
      </c>
      <c r="G241" s="43">
        <v>606193500</v>
      </c>
    </row>
    <row r="242" spans="1:7" x14ac:dyDescent="0.2">
      <c r="A242" s="8">
        <v>25</v>
      </c>
      <c r="B242" s="8" t="s">
        <v>401</v>
      </c>
      <c r="C242" s="8" t="s">
        <v>236</v>
      </c>
      <c r="D242" s="6" t="s">
        <v>402</v>
      </c>
      <c r="E242" s="43">
        <v>12000</v>
      </c>
      <c r="F242" s="43">
        <v>2068980</v>
      </c>
      <c r="G242" s="43">
        <v>24827760000</v>
      </c>
    </row>
    <row r="243" spans="1:7" x14ac:dyDescent="0.2">
      <c r="A243" s="8">
        <v>26</v>
      </c>
      <c r="B243" s="8" t="s">
        <v>403</v>
      </c>
      <c r="C243" s="8" t="s">
        <v>373</v>
      </c>
      <c r="D243" s="6" t="s">
        <v>374</v>
      </c>
      <c r="E243" s="43">
        <v>2971</v>
      </c>
      <c r="F243" s="43">
        <v>168293</v>
      </c>
      <c r="G243" s="43">
        <v>499998503</v>
      </c>
    </row>
    <row r="244" spans="1:7" x14ac:dyDescent="0.2">
      <c r="A244" s="8">
        <v>27</v>
      </c>
      <c r="B244" s="8" t="s">
        <v>404</v>
      </c>
      <c r="C244" s="8" t="s">
        <v>373</v>
      </c>
      <c r="D244" s="6" t="s">
        <v>374</v>
      </c>
      <c r="E244" s="43">
        <v>3416</v>
      </c>
      <c r="F244" s="43">
        <v>93793</v>
      </c>
      <c r="G244" s="43">
        <v>320396888</v>
      </c>
    </row>
    <row r="245" spans="1:7" x14ac:dyDescent="0.2">
      <c r="A245" s="8">
        <v>28</v>
      </c>
      <c r="B245" s="8" t="s">
        <v>405</v>
      </c>
      <c r="C245" s="8" t="s">
        <v>197</v>
      </c>
      <c r="D245" s="6" t="s">
        <v>366</v>
      </c>
      <c r="E245" s="43">
        <v>1200</v>
      </c>
      <c r="F245" s="43">
        <v>91313</v>
      </c>
      <c r="G245" s="43">
        <v>109575600</v>
      </c>
    </row>
    <row r="246" spans="1:7" x14ac:dyDescent="0.2">
      <c r="A246" s="8">
        <v>29</v>
      </c>
      <c r="B246" s="8" t="s">
        <v>406</v>
      </c>
      <c r="C246" s="8" t="s">
        <v>373</v>
      </c>
      <c r="D246" s="6" t="s">
        <v>374</v>
      </c>
      <c r="E246" s="43">
        <v>5075</v>
      </c>
      <c r="F246" s="43">
        <v>600000</v>
      </c>
      <c r="G246" s="43">
        <v>3045000000</v>
      </c>
    </row>
    <row r="247" spans="1:7" x14ac:dyDescent="0.2">
      <c r="A247" s="8">
        <v>30</v>
      </c>
      <c r="B247" s="8" t="s">
        <v>407</v>
      </c>
      <c r="C247" s="8" t="s">
        <v>373</v>
      </c>
      <c r="D247" s="6" t="s">
        <v>374</v>
      </c>
      <c r="E247" s="43">
        <v>5830</v>
      </c>
      <c r="F247" s="43">
        <v>54894</v>
      </c>
      <c r="G247" s="43">
        <v>320032020</v>
      </c>
    </row>
    <row r="248" spans="1:7" x14ac:dyDescent="0.2">
      <c r="A248" s="8">
        <v>31</v>
      </c>
      <c r="B248" s="8" t="s">
        <v>408</v>
      </c>
      <c r="C248" s="8" t="s">
        <v>373</v>
      </c>
      <c r="D248" s="6" t="s">
        <v>374</v>
      </c>
      <c r="E248" s="43">
        <v>13890</v>
      </c>
      <c r="F248" s="43">
        <v>180000</v>
      </c>
      <c r="G248" s="43">
        <v>2500200000</v>
      </c>
    </row>
    <row r="249" spans="1:7" x14ac:dyDescent="0.2">
      <c r="A249" s="8">
        <v>32</v>
      </c>
      <c r="B249" s="8" t="s">
        <v>409</v>
      </c>
      <c r="C249" s="8" t="s">
        <v>342</v>
      </c>
      <c r="D249" s="6" t="s">
        <v>361</v>
      </c>
      <c r="E249" s="43">
        <v>150</v>
      </c>
      <c r="F249" s="43">
        <v>6666667</v>
      </c>
      <c r="G249" s="43">
        <v>1000000050</v>
      </c>
    </row>
    <row r="250" spans="1:7" x14ac:dyDescent="0.2">
      <c r="A250" s="8">
        <v>33</v>
      </c>
      <c r="B250" s="8" t="s">
        <v>410</v>
      </c>
      <c r="C250" s="8" t="s">
        <v>8</v>
      </c>
      <c r="D250" s="6" t="s">
        <v>411</v>
      </c>
      <c r="E250" s="43">
        <v>2200</v>
      </c>
      <c r="F250" s="43">
        <v>278961</v>
      </c>
      <c r="G250" s="43">
        <v>613714200</v>
      </c>
    </row>
    <row r="251" spans="1:7" x14ac:dyDescent="0.2">
      <c r="A251" s="8">
        <v>34</v>
      </c>
      <c r="B251" s="8" t="s">
        <v>412</v>
      </c>
      <c r="C251" s="8" t="s">
        <v>8</v>
      </c>
      <c r="D251" s="6" t="s">
        <v>411</v>
      </c>
      <c r="E251" s="43">
        <v>2200</v>
      </c>
      <c r="F251" s="43">
        <v>278960</v>
      </c>
      <c r="G251" s="43">
        <v>613712000</v>
      </c>
    </row>
    <row r="252" spans="1:7" x14ac:dyDescent="0.2">
      <c r="A252" s="8">
        <v>35</v>
      </c>
      <c r="B252" s="8" t="s">
        <v>413</v>
      </c>
      <c r="C252" s="8" t="s">
        <v>373</v>
      </c>
      <c r="D252" s="6" t="s">
        <v>374</v>
      </c>
      <c r="E252" s="43">
        <v>15000</v>
      </c>
      <c r="F252" s="43">
        <v>25721</v>
      </c>
      <c r="G252" s="43">
        <v>385815000</v>
      </c>
    </row>
    <row r="253" spans="1:7" x14ac:dyDescent="0.2">
      <c r="A253" s="8">
        <v>36</v>
      </c>
      <c r="B253" s="8" t="s">
        <v>414</v>
      </c>
      <c r="C253" s="8" t="s">
        <v>118</v>
      </c>
      <c r="D253" s="6" t="s">
        <v>400</v>
      </c>
      <c r="E253" s="43">
        <v>1600</v>
      </c>
      <c r="F253" s="43">
        <v>156250</v>
      </c>
      <c r="G253" s="43">
        <v>250000000</v>
      </c>
    </row>
    <row r="254" spans="1:7" x14ac:dyDescent="0.2">
      <c r="A254" s="8">
        <v>37</v>
      </c>
      <c r="B254" s="8" t="s">
        <v>414</v>
      </c>
      <c r="C254" s="8" t="s">
        <v>328</v>
      </c>
      <c r="D254" s="6" t="s">
        <v>370</v>
      </c>
      <c r="E254" s="43">
        <v>91</v>
      </c>
      <c r="F254" s="43">
        <v>6000000</v>
      </c>
      <c r="G254" s="43">
        <v>546000000</v>
      </c>
    </row>
    <row r="255" spans="1:7" x14ac:dyDescent="0.2">
      <c r="A255" s="8">
        <v>38</v>
      </c>
      <c r="B255" s="8" t="s">
        <v>415</v>
      </c>
      <c r="C255" s="8" t="s">
        <v>416</v>
      </c>
      <c r="D255" s="6" t="s">
        <v>417</v>
      </c>
      <c r="E255" s="43">
        <v>9000</v>
      </c>
      <c r="F255" s="43">
        <v>55555</v>
      </c>
      <c r="G255" s="43">
        <v>499995000</v>
      </c>
    </row>
    <row r="256" spans="1:7" x14ac:dyDescent="0.2">
      <c r="A256" s="8">
        <v>39</v>
      </c>
      <c r="B256" s="8" t="s">
        <v>418</v>
      </c>
      <c r="C256" s="8" t="s">
        <v>328</v>
      </c>
      <c r="D256" s="6" t="s">
        <v>370</v>
      </c>
      <c r="E256" s="43">
        <v>83.5</v>
      </c>
      <c r="F256" s="43">
        <v>13500246</v>
      </c>
      <c r="G256" s="43">
        <v>1127270541</v>
      </c>
    </row>
    <row r="257" spans="1:7" x14ac:dyDescent="0.2">
      <c r="A257" s="8">
        <v>40</v>
      </c>
      <c r="B257" s="8" t="s">
        <v>419</v>
      </c>
      <c r="C257" s="8" t="s">
        <v>118</v>
      </c>
      <c r="D257" s="6" t="s">
        <v>400</v>
      </c>
      <c r="E257" s="43">
        <v>1600</v>
      </c>
      <c r="F257" s="43">
        <v>156250</v>
      </c>
      <c r="G257" s="43">
        <v>250000000</v>
      </c>
    </row>
    <row r="258" spans="1:7" x14ac:dyDescent="0.2">
      <c r="A258" s="8">
        <v>41</v>
      </c>
      <c r="B258" s="8" t="s">
        <v>420</v>
      </c>
      <c r="C258" s="8" t="s">
        <v>118</v>
      </c>
      <c r="D258" s="6" t="s">
        <v>400</v>
      </c>
      <c r="E258" s="43">
        <v>1600</v>
      </c>
      <c r="F258" s="43">
        <v>889822</v>
      </c>
      <c r="G258" s="43">
        <v>1423715200</v>
      </c>
    </row>
    <row r="259" spans="1:7" ht="15" x14ac:dyDescent="0.2">
      <c r="A259" s="26" t="s">
        <v>346</v>
      </c>
      <c r="B259" s="41" t="s">
        <v>89</v>
      </c>
      <c r="C259" s="41"/>
      <c r="D259" s="41"/>
      <c r="E259" s="41"/>
      <c r="F259" s="13">
        <f>SUM(F218:F258)</f>
        <v>152988922</v>
      </c>
      <c r="G259" s="13">
        <f>SUM(G218:G258)</f>
        <v>54426615301.150002</v>
      </c>
    </row>
    <row r="260" spans="1:7" x14ac:dyDescent="0.2">
      <c r="A260" s="8">
        <v>1</v>
      </c>
      <c r="B260" s="8" t="s">
        <v>421</v>
      </c>
      <c r="C260" s="8" t="s">
        <v>282</v>
      </c>
      <c r="D260" s="6" t="s">
        <v>422</v>
      </c>
      <c r="E260" s="43">
        <v>227</v>
      </c>
      <c r="F260" s="43">
        <v>1729698</v>
      </c>
      <c r="G260" s="43">
        <v>392641446</v>
      </c>
    </row>
    <row r="261" spans="1:7" x14ac:dyDescent="0.2">
      <c r="A261" s="8">
        <v>2</v>
      </c>
      <c r="B261" s="8" t="s">
        <v>423</v>
      </c>
      <c r="C261" s="8" t="s">
        <v>416</v>
      </c>
      <c r="D261" s="6" t="s">
        <v>417</v>
      </c>
      <c r="E261" s="43">
        <v>8500</v>
      </c>
      <c r="F261" s="43">
        <v>35295</v>
      </c>
      <c r="G261" s="43">
        <v>300007500</v>
      </c>
    </row>
    <row r="262" spans="1:7" x14ac:dyDescent="0.2">
      <c r="A262" s="8">
        <v>3</v>
      </c>
      <c r="B262" s="8" t="s">
        <v>424</v>
      </c>
      <c r="C262" s="8" t="s">
        <v>118</v>
      </c>
      <c r="D262" s="6" t="s">
        <v>400</v>
      </c>
      <c r="E262" s="43">
        <v>1650</v>
      </c>
      <c r="F262" s="43">
        <v>151516</v>
      </c>
      <c r="G262" s="43">
        <v>250001400</v>
      </c>
    </row>
    <row r="263" spans="1:7" x14ac:dyDescent="0.2">
      <c r="A263" s="8">
        <v>4</v>
      </c>
      <c r="B263" s="8" t="s">
        <v>425</v>
      </c>
      <c r="C263" s="8" t="s">
        <v>416</v>
      </c>
      <c r="D263" s="6" t="s">
        <v>417</v>
      </c>
      <c r="E263" s="43">
        <v>7990</v>
      </c>
      <c r="F263" s="43">
        <v>37547</v>
      </c>
      <c r="G263" s="43">
        <v>300000530</v>
      </c>
    </row>
    <row r="264" spans="1:7" x14ac:dyDescent="0.2">
      <c r="A264" s="8">
        <v>5</v>
      </c>
      <c r="B264" s="8" t="s">
        <v>426</v>
      </c>
      <c r="C264" s="8" t="s">
        <v>427</v>
      </c>
      <c r="D264" s="6" t="s">
        <v>428</v>
      </c>
      <c r="E264" s="43">
        <v>72.73</v>
      </c>
      <c r="F264" s="43">
        <v>48690</v>
      </c>
      <c r="G264" s="43">
        <v>3541223.7</v>
      </c>
    </row>
    <row r="265" spans="1:7" x14ac:dyDescent="0.2">
      <c r="A265" s="8">
        <v>6</v>
      </c>
      <c r="B265" s="8" t="s">
        <v>429</v>
      </c>
      <c r="C265" s="8" t="s">
        <v>118</v>
      </c>
      <c r="D265" s="6" t="s">
        <v>400</v>
      </c>
      <c r="E265" s="43">
        <v>1450</v>
      </c>
      <c r="F265" s="43">
        <v>13800000</v>
      </c>
      <c r="G265" s="43">
        <v>20010000000</v>
      </c>
    </row>
    <row r="266" spans="1:7" x14ac:dyDescent="0.2">
      <c r="A266" s="8">
        <v>7</v>
      </c>
      <c r="B266" s="8" t="s">
        <v>430</v>
      </c>
      <c r="C266" s="8" t="s">
        <v>431</v>
      </c>
      <c r="D266" s="6" t="s">
        <v>432</v>
      </c>
      <c r="E266" s="43">
        <v>950</v>
      </c>
      <c r="F266" s="43">
        <v>748996</v>
      </c>
      <c r="G266" s="43">
        <v>711546200</v>
      </c>
    </row>
    <row r="267" spans="1:7" x14ac:dyDescent="0.2">
      <c r="A267" s="8">
        <v>8</v>
      </c>
      <c r="B267" s="8" t="s">
        <v>433</v>
      </c>
      <c r="C267" s="8" t="s">
        <v>118</v>
      </c>
      <c r="D267" s="6" t="s">
        <v>400</v>
      </c>
      <c r="E267" s="43">
        <v>1450</v>
      </c>
      <c r="F267" s="43">
        <v>11200000</v>
      </c>
      <c r="G267" s="43">
        <v>16240000000</v>
      </c>
    </row>
    <row r="268" spans="1:7" x14ac:dyDescent="0.2">
      <c r="A268" s="8">
        <v>9</v>
      </c>
      <c r="B268" s="8" t="s">
        <v>434</v>
      </c>
      <c r="C268" s="8" t="s">
        <v>118</v>
      </c>
      <c r="D268" s="6" t="s">
        <v>400</v>
      </c>
      <c r="E268" s="43">
        <v>1550</v>
      </c>
      <c r="F268" s="43">
        <v>161291</v>
      </c>
      <c r="G268" s="43">
        <v>250001050</v>
      </c>
    </row>
    <row r="269" spans="1:7" x14ac:dyDescent="0.2">
      <c r="A269" s="8">
        <v>10</v>
      </c>
      <c r="B269" s="8" t="s">
        <v>435</v>
      </c>
      <c r="C269" s="8" t="s">
        <v>436</v>
      </c>
      <c r="D269" s="6" t="s">
        <v>437</v>
      </c>
      <c r="E269" s="43">
        <v>9890</v>
      </c>
      <c r="F269" s="43">
        <v>25279</v>
      </c>
      <c r="G269" s="43">
        <v>250009310</v>
      </c>
    </row>
    <row r="270" spans="1:7" x14ac:dyDescent="0.2">
      <c r="A270" s="8">
        <v>11</v>
      </c>
      <c r="B270" s="8" t="s">
        <v>438</v>
      </c>
      <c r="C270" s="8" t="s">
        <v>439</v>
      </c>
      <c r="D270" s="6" t="s">
        <v>440</v>
      </c>
      <c r="E270" s="43">
        <v>100</v>
      </c>
      <c r="F270" s="43">
        <v>6804</v>
      </c>
      <c r="G270" s="43">
        <v>680400</v>
      </c>
    </row>
    <row r="271" spans="1:7" x14ac:dyDescent="0.2">
      <c r="A271" s="8">
        <v>12</v>
      </c>
      <c r="B271" s="8" t="s">
        <v>441</v>
      </c>
      <c r="C271" s="8" t="s">
        <v>118</v>
      </c>
      <c r="D271" s="6" t="s">
        <v>400</v>
      </c>
      <c r="E271" s="43">
        <v>1650</v>
      </c>
      <c r="F271" s="43">
        <v>1843001</v>
      </c>
      <c r="G271" s="43">
        <v>3040951650</v>
      </c>
    </row>
    <row r="272" spans="1:7" x14ac:dyDescent="0.2">
      <c r="A272" s="8">
        <v>13</v>
      </c>
      <c r="B272" s="8" t="s">
        <v>442</v>
      </c>
      <c r="C272" s="8" t="s">
        <v>42</v>
      </c>
      <c r="D272" s="6" t="s">
        <v>443</v>
      </c>
      <c r="E272" s="43">
        <v>30000</v>
      </c>
      <c r="F272" s="43">
        <v>18000</v>
      </c>
      <c r="G272" s="43">
        <v>540000000</v>
      </c>
    </row>
    <row r="273" spans="1:7" x14ac:dyDescent="0.2">
      <c r="A273" s="8">
        <v>14</v>
      </c>
      <c r="B273" s="8" t="s">
        <v>442</v>
      </c>
      <c r="C273" s="8" t="s">
        <v>118</v>
      </c>
      <c r="D273" s="6" t="s">
        <v>400</v>
      </c>
      <c r="E273" s="43">
        <v>1500</v>
      </c>
      <c r="F273" s="43">
        <v>166667</v>
      </c>
      <c r="G273" s="43">
        <v>250000500</v>
      </c>
    </row>
    <row r="274" spans="1:7" x14ac:dyDescent="0.2">
      <c r="A274" s="8">
        <v>15</v>
      </c>
      <c r="B274" s="8" t="s">
        <v>444</v>
      </c>
      <c r="C274" s="8" t="s">
        <v>118</v>
      </c>
      <c r="D274" s="6" t="s">
        <v>400</v>
      </c>
      <c r="E274" s="43">
        <v>1405</v>
      </c>
      <c r="F274" s="43">
        <v>178000</v>
      </c>
      <c r="G274" s="43">
        <v>250090000</v>
      </c>
    </row>
    <row r="275" spans="1:7" x14ac:dyDescent="0.2">
      <c r="A275" s="8">
        <v>16</v>
      </c>
      <c r="B275" s="8" t="s">
        <v>444</v>
      </c>
      <c r="C275" s="8" t="s">
        <v>363</v>
      </c>
      <c r="D275" s="6" t="s">
        <v>364</v>
      </c>
      <c r="E275" s="43">
        <v>795</v>
      </c>
      <c r="F275" s="43">
        <v>315279</v>
      </c>
      <c r="G275" s="43">
        <v>250646805</v>
      </c>
    </row>
    <row r="276" spans="1:7" x14ac:dyDescent="0.2">
      <c r="A276" s="8">
        <v>17</v>
      </c>
      <c r="B276" s="8" t="s">
        <v>444</v>
      </c>
      <c r="C276" s="8" t="s">
        <v>416</v>
      </c>
      <c r="D276" s="6" t="s">
        <v>417</v>
      </c>
      <c r="E276" s="43">
        <v>5000</v>
      </c>
      <c r="F276" s="43">
        <v>74279</v>
      </c>
      <c r="G276" s="43">
        <v>371395000</v>
      </c>
    </row>
    <row r="277" spans="1:7" x14ac:dyDescent="0.2">
      <c r="A277" s="8">
        <v>18</v>
      </c>
      <c r="B277" s="8" t="s">
        <v>445</v>
      </c>
      <c r="C277" s="8" t="s">
        <v>118</v>
      </c>
      <c r="D277" s="6" t="s">
        <v>400</v>
      </c>
      <c r="E277" s="43">
        <v>1650</v>
      </c>
      <c r="F277" s="43">
        <v>1833334</v>
      </c>
      <c r="G277" s="43">
        <v>3025001100</v>
      </c>
    </row>
    <row r="278" spans="1:7" x14ac:dyDescent="0.2">
      <c r="A278" s="8">
        <v>19</v>
      </c>
      <c r="B278" s="8" t="s">
        <v>446</v>
      </c>
      <c r="C278" s="8" t="s">
        <v>174</v>
      </c>
      <c r="D278" s="6" t="s">
        <v>447</v>
      </c>
      <c r="E278" s="43">
        <v>200</v>
      </c>
      <c r="F278" s="43">
        <v>58333</v>
      </c>
      <c r="G278" s="43">
        <v>11666600</v>
      </c>
    </row>
    <row r="279" spans="1:7" x14ac:dyDescent="0.2">
      <c r="A279" s="8">
        <v>20</v>
      </c>
      <c r="B279" s="8" t="s">
        <v>448</v>
      </c>
      <c r="C279" s="8" t="s">
        <v>416</v>
      </c>
      <c r="D279" s="6" t="s">
        <v>417</v>
      </c>
      <c r="E279" s="43">
        <v>5500</v>
      </c>
      <c r="F279" s="43">
        <v>54905</v>
      </c>
      <c r="G279" s="43">
        <v>301977500</v>
      </c>
    </row>
    <row r="280" spans="1:7" x14ac:dyDescent="0.2">
      <c r="A280" s="8">
        <v>21</v>
      </c>
      <c r="B280" s="8" t="s">
        <v>449</v>
      </c>
      <c r="C280" s="8" t="s">
        <v>342</v>
      </c>
      <c r="D280" s="6" t="s">
        <v>361</v>
      </c>
      <c r="E280" s="43">
        <v>162.30000000000001</v>
      </c>
      <c r="F280" s="43">
        <v>1540396</v>
      </c>
      <c r="G280" s="43">
        <v>250006270.80000001</v>
      </c>
    </row>
    <row r="281" spans="1:7" x14ac:dyDescent="0.2">
      <c r="A281" s="8">
        <v>22</v>
      </c>
      <c r="B281" s="8" t="s">
        <v>450</v>
      </c>
      <c r="C281" s="8" t="s">
        <v>24</v>
      </c>
      <c r="D281" s="6" t="s">
        <v>451</v>
      </c>
      <c r="E281" s="43">
        <v>65.989999999999995</v>
      </c>
      <c r="F281" s="43">
        <v>4548771</v>
      </c>
      <c r="G281" s="43">
        <v>300173398.29000002</v>
      </c>
    </row>
    <row r="282" spans="1:7" x14ac:dyDescent="0.2">
      <c r="A282" s="8">
        <v>23</v>
      </c>
      <c r="B282" s="8" t="s">
        <v>452</v>
      </c>
      <c r="C282" s="8" t="s">
        <v>264</v>
      </c>
      <c r="D282" s="6" t="s">
        <v>453</v>
      </c>
      <c r="E282" s="43">
        <v>60</v>
      </c>
      <c r="F282" s="43">
        <v>2794271</v>
      </c>
      <c r="G282" s="43">
        <v>167656260</v>
      </c>
    </row>
    <row r="283" spans="1:7" x14ac:dyDescent="0.2">
      <c r="A283" s="8">
        <v>24</v>
      </c>
      <c r="B283" s="8" t="s">
        <v>454</v>
      </c>
      <c r="C283" s="8" t="s">
        <v>455</v>
      </c>
      <c r="D283" s="6" t="s">
        <v>456</v>
      </c>
      <c r="E283" s="43">
        <v>640</v>
      </c>
      <c r="F283" s="43">
        <v>217063</v>
      </c>
      <c r="G283" s="43">
        <v>138920320</v>
      </c>
    </row>
    <row r="284" spans="1:7" x14ac:dyDescent="0.2">
      <c r="A284" s="8">
        <v>25</v>
      </c>
      <c r="B284" s="8" t="s">
        <v>457</v>
      </c>
      <c r="C284" s="8" t="s">
        <v>458</v>
      </c>
      <c r="D284" s="6" t="s">
        <v>459</v>
      </c>
      <c r="E284" s="43">
        <v>208</v>
      </c>
      <c r="F284" s="43">
        <v>6108539</v>
      </c>
      <c r="G284" s="43">
        <v>1270576112</v>
      </c>
    </row>
    <row r="285" spans="1:7" x14ac:dyDescent="0.2">
      <c r="A285" s="8">
        <v>26</v>
      </c>
      <c r="B285" s="8" t="s">
        <v>460</v>
      </c>
      <c r="C285" s="8" t="s">
        <v>118</v>
      </c>
      <c r="D285" s="6" t="s">
        <v>400</v>
      </c>
      <c r="E285" s="43">
        <v>1200</v>
      </c>
      <c r="F285" s="43">
        <v>291838</v>
      </c>
      <c r="G285" s="43">
        <v>350205600</v>
      </c>
    </row>
    <row r="286" spans="1:7" x14ac:dyDescent="0.2">
      <c r="A286" s="8">
        <v>27</v>
      </c>
      <c r="B286" s="8" t="s">
        <v>461</v>
      </c>
      <c r="C286" s="8" t="s">
        <v>342</v>
      </c>
      <c r="D286" s="6" t="s">
        <v>361</v>
      </c>
      <c r="E286" s="43">
        <v>162.16999999999999</v>
      </c>
      <c r="F286" s="43">
        <v>5126271</v>
      </c>
      <c r="G286" s="43">
        <v>842543162.30999994</v>
      </c>
    </row>
    <row r="287" spans="1:7" x14ac:dyDescent="0.2">
      <c r="A287" s="8">
        <v>28</v>
      </c>
      <c r="B287" s="8" t="s">
        <v>462</v>
      </c>
      <c r="C287" s="8" t="s">
        <v>458</v>
      </c>
      <c r="D287" s="6" t="s">
        <v>459</v>
      </c>
      <c r="E287" s="43">
        <v>200</v>
      </c>
      <c r="F287" s="43">
        <v>1250000</v>
      </c>
      <c r="G287" s="43">
        <v>250000000</v>
      </c>
    </row>
    <row r="288" spans="1:7" x14ac:dyDescent="0.2">
      <c r="A288" s="8">
        <v>29</v>
      </c>
      <c r="B288" s="8" t="s">
        <v>463</v>
      </c>
      <c r="C288" s="8" t="s">
        <v>42</v>
      </c>
      <c r="D288" s="6" t="s">
        <v>443</v>
      </c>
      <c r="E288" s="43">
        <v>35000</v>
      </c>
      <c r="F288" s="43">
        <v>11666</v>
      </c>
      <c r="G288" s="43">
        <v>408310000</v>
      </c>
    </row>
    <row r="289" spans="1:7" x14ac:dyDescent="0.2">
      <c r="A289" s="8">
        <v>30</v>
      </c>
      <c r="B289" s="8" t="s">
        <v>464</v>
      </c>
      <c r="C289" s="8" t="s">
        <v>42</v>
      </c>
      <c r="D289" s="6" t="s">
        <v>443</v>
      </c>
      <c r="E289" s="43">
        <v>36000</v>
      </c>
      <c r="F289" s="43">
        <v>41583</v>
      </c>
      <c r="G289" s="43">
        <v>1496988000</v>
      </c>
    </row>
    <row r="290" spans="1:7" x14ac:dyDescent="0.2">
      <c r="A290" s="8">
        <v>31</v>
      </c>
      <c r="B290" s="8" t="s">
        <v>465</v>
      </c>
      <c r="C290" s="8" t="s">
        <v>458</v>
      </c>
      <c r="D290" s="6" t="s">
        <v>459</v>
      </c>
      <c r="E290" s="43">
        <v>219.97</v>
      </c>
      <c r="F290" s="43">
        <v>4807693</v>
      </c>
      <c r="G290" s="43">
        <v>1057548229.21</v>
      </c>
    </row>
    <row r="291" spans="1:7" x14ac:dyDescent="0.2">
      <c r="A291" s="8">
        <v>32</v>
      </c>
      <c r="B291" s="8" t="s">
        <v>466</v>
      </c>
      <c r="C291" s="8" t="s">
        <v>228</v>
      </c>
      <c r="D291" s="6" t="s">
        <v>467</v>
      </c>
      <c r="E291" s="43">
        <v>553</v>
      </c>
      <c r="F291" s="43">
        <v>1485399</v>
      </c>
      <c r="G291" s="43">
        <v>821425647</v>
      </c>
    </row>
    <row r="292" spans="1:7" x14ac:dyDescent="0.2">
      <c r="A292" s="8">
        <v>33</v>
      </c>
      <c r="B292" s="8" t="s">
        <v>468</v>
      </c>
      <c r="C292" s="8" t="s">
        <v>118</v>
      </c>
      <c r="D292" s="6" t="s">
        <v>400</v>
      </c>
      <c r="E292" s="43">
        <v>1266</v>
      </c>
      <c r="F292" s="43">
        <v>3949448</v>
      </c>
      <c r="G292" s="43">
        <v>5000001168</v>
      </c>
    </row>
    <row r="293" spans="1:7" x14ac:dyDescent="0.2">
      <c r="A293" s="8">
        <v>34</v>
      </c>
      <c r="B293" s="8" t="s">
        <v>469</v>
      </c>
      <c r="C293" s="8" t="s">
        <v>228</v>
      </c>
      <c r="D293" s="6" t="s">
        <v>467</v>
      </c>
      <c r="E293" s="43">
        <v>748</v>
      </c>
      <c r="F293" s="43">
        <v>2058968</v>
      </c>
      <c r="G293" s="43">
        <v>1540108064</v>
      </c>
    </row>
    <row r="294" spans="1:7" x14ac:dyDescent="0.2">
      <c r="A294" s="8">
        <v>35</v>
      </c>
      <c r="B294" s="8" t="s">
        <v>470</v>
      </c>
      <c r="C294" s="8" t="s">
        <v>318</v>
      </c>
      <c r="D294" s="6" t="s">
        <v>384</v>
      </c>
      <c r="E294" s="43">
        <v>4430</v>
      </c>
      <c r="F294" s="43">
        <v>225734</v>
      </c>
      <c r="G294" s="43">
        <v>1000001620</v>
      </c>
    </row>
    <row r="295" spans="1:7" x14ac:dyDescent="0.2">
      <c r="A295" s="8">
        <v>36</v>
      </c>
      <c r="B295" s="8" t="s">
        <v>471</v>
      </c>
      <c r="C295" s="8" t="s">
        <v>115</v>
      </c>
      <c r="D295" s="6" t="s">
        <v>472</v>
      </c>
      <c r="E295" s="43">
        <v>8000</v>
      </c>
      <c r="F295" s="43">
        <v>174850</v>
      </c>
      <c r="G295" s="43">
        <v>1398800000</v>
      </c>
    </row>
    <row r="296" spans="1:7" x14ac:dyDescent="0.2">
      <c r="A296" s="8">
        <v>37</v>
      </c>
      <c r="B296" s="8" t="s">
        <v>473</v>
      </c>
      <c r="C296" s="8" t="s">
        <v>115</v>
      </c>
      <c r="D296" s="6" t="s">
        <v>472</v>
      </c>
      <c r="E296" s="43">
        <v>8000</v>
      </c>
      <c r="F296" s="43">
        <v>174850</v>
      </c>
      <c r="G296" s="43">
        <v>1398800000</v>
      </c>
    </row>
    <row r="297" spans="1:7" x14ac:dyDescent="0.2">
      <c r="A297" s="8">
        <v>38</v>
      </c>
      <c r="B297" s="8" t="s">
        <v>473</v>
      </c>
      <c r="C297" s="8" t="s">
        <v>228</v>
      </c>
      <c r="D297" s="6" t="s">
        <v>467</v>
      </c>
      <c r="E297" s="43">
        <v>678</v>
      </c>
      <c r="F297" s="43">
        <v>1288325</v>
      </c>
      <c r="G297" s="43">
        <v>873484350</v>
      </c>
    </row>
    <row r="298" spans="1:7" x14ac:dyDescent="0.2">
      <c r="A298" s="8">
        <v>39</v>
      </c>
      <c r="B298" s="8" t="s">
        <v>474</v>
      </c>
      <c r="C298" s="8" t="s">
        <v>264</v>
      </c>
      <c r="D298" s="6" t="s">
        <v>453</v>
      </c>
      <c r="E298" s="43">
        <v>60</v>
      </c>
      <c r="F298" s="43">
        <v>2794271</v>
      </c>
      <c r="G298" s="43">
        <v>167656260</v>
      </c>
    </row>
    <row r="299" spans="1:7" x14ac:dyDescent="0.2">
      <c r="A299" s="8">
        <v>40</v>
      </c>
      <c r="B299" s="8" t="s">
        <v>475</v>
      </c>
      <c r="C299" s="8" t="s">
        <v>264</v>
      </c>
      <c r="D299" s="6" t="s">
        <v>453</v>
      </c>
      <c r="E299" s="43">
        <v>60</v>
      </c>
      <c r="F299" s="43">
        <v>2799225</v>
      </c>
      <c r="G299" s="43">
        <v>167953500</v>
      </c>
    </row>
    <row r="300" spans="1:7" x14ac:dyDescent="0.2">
      <c r="A300" s="8">
        <v>41</v>
      </c>
      <c r="B300" s="8" t="s">
        <v>475</v>
      </c>
      <c r="C300" s="8" t="s">
        <v>458</v>
      </c>
      <c r="D300" s="6" t="s">
        <v>459</v>
      </c>
      <c r="E300" s="43">
        <v>226.49</v>
      </c>
      <c r="F300" s="43">
        <v>2403847</v>
      </c>
      <c r="G300" s="43">
        <v>544447307.02999997</v>
      </c>
    </row>
    <row r="301" spans="1:7" x14ac:dyDescent="0.2">
      <c r="A301" s="8">
        <v>42</v>
      </c>
      <c r="B301" s="8" t="s">
        <v>476</v>
      </c>
      <c r="C301" s="8" t="s">
        <v>386</v>
      </c>
      <c r="D301" s="6" t="s">
        <v>387</v>
      </c>
      <c r="E301" s="43">
        <v>40000</v>
      </c>
      <c r="F301" s="43">
        <v>5660</v>
      </c>
      <c r="G301" s="43">
        <v>226400000</v>
      </c>
    </row>
    <row r="302" spans="1:7" x14ac:dyDescent="0.2">
      <c r="A302" s="8">
        <v>43</v>
      </c>
      <c r="B302" s="8" t="s">
        <v>477</v>
      </c>
      <c r="C302" s="8" t="s">
        <v>139</v>
      </c>
      <c r="D302" s="6" t="s">
        <v>478</v>
      </c>
      <c r="E302" s="43">
        <v>1280</v>
      </c>
      <c r="F302" s="43">
        <v>12122</v>
      </c>
      <c r="G302" s="43">
        <v>15516160</v>
      </c>
    </row>
    <row r="303" spans="1:7" x14ac:dyDescent="0.2">
      <c r="A303" s="8">
        <v>44</v>
      </c>
      <c r="B303" s="8" t="s">
        <v>479</v>
      </c>
      <c r="C303" s="8" t="s">
        <v>480</v>
      </c>
      <c r="D303" s="6" t="s">
        <v>481</v>
      </c>
      <c r="E303" s="43">
        <v>1285</v>
      </c>
      <c r="F303" s="43">
        <v>530583</v>
      </c>
      <c r="G303" s="43">
        <v>681799155</v>
      </c>
    </row>
    <row r="304" spans="1:7" x14ac:dyDescent="0.2">
      <c r="A304" s="8">
        <v>45</v>
      </c>
      <c r="B304" s="8" t="s">
        <v>482</v>
      </c>
      <c r="C304" s="8" t="s">
        <v>458</v>
      </c>
      <c r="D304" s="6" t="s">
        <v>459</v>
      </c>
      <c r="E304" s="43">
        <v>145.69999999999999</v>
      </c>
      <c r="F304" s="43">
        <v>1923077</v>
      </c>
      <c r="G304" s="43">
        <v>280192318.89999998</v>
      </c>
    </row>
    <row r="305" spans="1:7" x14ac:dyDescent="0.2">
      <c r="A305" s="8">
        <v>46</v>
      </c>
      <c r="B305" s="8" t="s">
        <v>483</v>
      </c>
      <c r="C305" s="8" t="s">
        <v>118</v>
      </c>
      <c r="D305" s="6" t="s">
        <v>400</v>
      </c>
      <c r="E305" s="43">
        <v>1600</v>
      </c>
      <c r="F305" s="43">
        <v>536870</v>
      </c>
      <c r="G305" s="43">
        <v>858992000</v>
      </c>
    </row>
    <row r="306" spans="1:7" x14ac:dyDescent="0.2">
      <c r="A306" s="8">
        <v>47</v>
      </c>
      <c r="B306" s="8" t="s">
        <v>483</v>
      </c>
      <c r="C306" s="8" t="s">
        <v>318</v>
      </c>
      <c r="D306" s="6" t="s">
        <v>384</v>
      </c>
      <c r="E306" s="43">
        <v>4546</v>
      </c>
      <c r="F306" s="43">
        <v>225734</v>
      </c>
      <c r="G306" s="43">
        <v>1026186764</v>
      </c>
    </row>
    <row r="307" spans="1:7" x14ac:dyDescent="0.2">
      <c r="A307" s="8">
        <v>48</v>
      </c>
      <c r="B307" s="8" t="s">
        <v>483</v>
      </c>
      <c r="C307" s="8" t="s">
        <v>386</v>
      </c>
      <c r="D307" s="6" t="s">
        <v>387</v>
      </c>
      <c r="E307" s="43">
        <v>54850</v>
      </c>
      <c r="F307" s="43">
        <v>19340</v>
      </c>
      <c r="G307" s="43">
        <v>1060799000</v>
      </c>
    </row>
    <row r="308" spans="1:7" ht="15" x14ac:dyDescent="0.2">
      <c r="A308" s="26" t="s">
        <v>346</v>
      </c>
      <c r="B308" s="41" t="s">
        <v>89</v>
      </c>
      <c r="C308" s="41"/>
      <c r="D308" s="41"/>
      <c r="E308" s="41"/>
      <c r="F308" s="13">
        <f>SUM(F260:F307)</f>
        <v>79833308</v>
      </c>
      <c r="G308" s="13">
        <f>SUM(G260:G307)</f>
        <v>70345648881.23999</v>
      </c>
    </row>
    <row r="309" spans="1:7" x14ac:dyDescent="0.2">
      <c r="A309" s="8">
        <v>1</v>
      </c>
      <c r="B309" s="8" t="s">
        <v>484</v>
      </c>
      <c r="C309" s="8" t="s">
        <v>485</v>
      </c>
      <c r="D309" s="6" t="s">
        <v>486</v>
      </c>
      <c r="E309" s="43">
        <v>1800</v>
      </c>
      <c r="F309" s="43">
        <v>338119</v>
      </c>
      <c r="G309" s="43">
        <v>608614200</v>
      </c>
    </row>
    <row r="310" spans="1:7" x14ac:dyDescent="0.2">
      <c r="A310" s="8">
        <v>2</v>
      </c>
      <c r="B310" s="8" t="s">
        <v>487</v>
      </c>
      <c r="C310" s="8" t="s">
        <v>431</v>
      </c>
      <c r="D310" s="6" t="s">
        <v>432</v>
      </c>
      <c r="E310" s="43">
        <v>900</v>
      </c>
      <c r="F310" s="43">
        <v>670605</v>
      </c>
      <c r="G310" s="43">
        <v>603544500</v>
      </c>
    </row>
    <row r="311" spans="1:7" x14ac:dyDescent="0.2">
      <c r="A311" s="8">
        <v>3</v>
      </c>
      <c r="B311" s="8" t="s">
        <v>488</v>
      </c>
      <c r="C311" s="8" t="s">
        <v>118</v>
      </c>
      <c r="D311" s="6" t="s">
        <v>400</v>
      </c>
      <c r="E311" s="43">
        <v>1500</v>
      </c>
      <c r="F311" s="43">
        <v>166667</v>
      </c>
      <c r="G311" s="43">
        <v>250000500</v>
      </c>
    </row>
    <row r="312" spans="1:7" x14ac:dyDescent="0.2">
      <c r="A312" s="8">
        <v>4</v>
      </c>
      <c r="B312" s="8" t="s">
        <v>488</v>
      </c>
      <c r="C312" s="8" t="s">
        <v>480</v>
      </c>
      <c r="D312" s="6" t="s">
        <v>481</v>
      </c>
      <c r="E312" s="43">
        <v>1285</v>
      </c>
      <c r="F312" s="43">
        <v>2101168</v>
      </c>
      <c r="G312" s="43">
        <v>2700000880</v>
      </c>
    </row>
    <row r="313" spans="1:7" x14ac:dyDescent="0.2">
      <c r="A313" s="8">
        <v>5</v>
      </c>
      <c r="B313" s="8" t="s">
        <v>489</v>
      </c>
      <c r="C313" s="8" t="s">
        <v>480</v>
      </c>
      <c r="D313" s="6" t="s">
        <v>481</v>
      </c>
      <c r="E313" s="43">
        <v>1285</v>
      </c>
      <c r="F313" s="43">
        <v>233463</v>
      </c>
      <c r="G313" s="43">
        <v>299999955</v>
      </c>
    </row>
    <row r="314" spans="1:7" x14ac:dyDescent="0.2">
      <c r="A314" s="8">
        <v>6</v>
      </c>
      <c r="B314" s="8" t="s">
        <v>490</v>
      </c>
      <c r="C314" s="8" t="s">
        <v>416</v>
      </c>
      <c r="D314" s="6" t="s">
        <v>417</v>
      </c>
      <c r="E314" s="43">
        <v>3180</v>
      </c>
      <c r="F314" s="43">
        <v>78700</v>
      </c>
      <c r="G314" s="43">
        <v>250266000</v>
      </c>
    </row>
    <row r="315" spans="1:7" x14ac:dyDescent="0.2">
      <c r="A315" s="8">
        <v>7</v>
      </c>
      <c r="B315" s="8" t="s">
        <v>491</v>
      </c>
      <c r="C315" s="8" t="s">
        <v>318</v>
      </c>
      <c r="D315" s="6" t="s">
        <v>384</v>
      </c>
      <c r="E315" s="43">
        <v>5000</v>
      </c>
      <c r="F315" s="43">
        <v>50000</v>
      </c>
      <c r="G315" s="43">
        <v>250000000</v>
      </c>
    </row>
    <row r="316" spans="1:7" x14ac:dyDescent="0.2">
      <c r="A316" s="8">
        <v>8</v>
      </c>
      <c r="B316" s="8" t="s">
        <v>492</v>
      </c>
      <c r="C316" s="8" t="s">
        <v>493</v>
      </c>
      <c r="D316" s="6" t="s">
        <v>494</v>
      </c>
      <c r="E316" s="43">
        <v>610</v>
      </c>
      <c r="F316" s="43">
        <v>23526</v>
      </c>
      <c r="G316" s="43">
        <v>14350860</v>
      </c>
    </row>
    <row r="317" spans="1:7" x14ac:dyDescent="0.2">
      <c r="A317" s="8">
        <v>9</v>
      </c>
      <c r="B317" s="8" t="s">
        <v>495</v>
      </c>
      <c r="C317" s="8" t="s">
        <v>318</v>
      </c>
      <c r="D317" s="6" t="s">
        <v>384</v>
      </c>
      <c r="E317" s="43">
        <v>4800</v>
      </c>
      <c r="F317" s="43">
        <v>164775</v>
      </c>
      <c r="G317" s="43">
        <v>802920000</v>
      </c>
    </row>
    <row r="318" spans="1:7" x14ac:dyDescent="0.2">
      <c r="A318" s="8">
        <v>10</v>
      </c>
      <c r="B318" s="8" t="s">
        <v>496</v>
      </c>
      <c r="C318" s="8" t="s">
        <v>493</v>
      </c>
      <c r="D318" s="6" t="s">
        <v>494</v>
      </c>
      <c r="E318" s="43">
        <v>610</v>
      </c>
      <c r="F318" s="43">
        <v>21410</v>
      </c>
      <c r="G318" s="43">
        <v>13060100</v>
      </c>
    </row>
    <row r="319" spans="1:7" x14ac:dyDescent="0.2">
      <c r="A319" s="8">
        <v>11</v>
      </c>
      <c r="B319" s="8" t="s">
        <v>497</v>
      </c>
      <c r="C319" s="8" t="s">
        <v>194</v>
      </c>
      <c r="D319" s="6" t="s">
        <v>498</v>
      </c>
      <c r="E319" s="43">
        <v>2342</v>
      </c>
      <c r="F319" s="43">
        <v>213419</v>
      </c>
      <c r="G319" s="43">
        <v>499827298</v>
      </c>
    </row>
    <row r="320" spans="1:7" x14ac:dyDescent="0.2">
      <c r="A320" s="8">
        <v>12</v>
      </c>
      <c r="B320" s="8" t="s">
        <v>499</v>
      </c>
      <c r="C320" s="8" t="s">
        <v>480</v>
      </c>
      <c r="D320" s="6" t="s">
        <v>481</v>
      </c>
      <c r="E320" s="43">
        <v>1278</v>
      </c>
      <c r="F320" s="43">
        <v>841024</v>
      </c>
      <c r="G320" s="43">
        <v>1074828672</v>
      </c>
    </row>
    <row r="321" spans="1:7" x14ac:dyDescent="0.2">
      <c r="A321" s="8">
        <v>13</v>
      </c>
      <c r="B321" s="8" t="s">
        <v>500</v>
      </c>
      <c r="C321" s="8" t="s">
        <v>458</v>
      </c>
      <c r="D321" s="6" t="s">
        <v>459</v>
      </c>
      <c r="E321" s="43">
        <v>208.01</v>
      </c>
      <c r="F321" s="43">
        <v>1201923</v>
      </c>
      <c r="G321" s="43">
        <v>250012003.22999999</v>
      </c>
    </row>
    <row r="322" spans="1:7" x14ac:dyDescent="0.2">
      <c r="A322" s="8">
        <v>14</v>
      </c>
      <c r="B322" s="8" t="s">
        <v>500</v>
      </c>
      <c r="C322" s="8" t="s">
        <v>493</v>
      </c>
      <c r="D322" s="6" t="s">
        <v>494</v>
      </c>
      <c r="E322" s="43">
        <v>693</v>
      </c>
      <c r="F322" s="43">
        <v>7676</v>
      </c>
      <c r="G322" s="43">
        <v>5319468</v>
      </c>
    </row>
    <row r="323" spans="1:7" x14ac:dyDescent="0.2">
      <c r="A323" s="8">
        <v>15</v>
      </c>
      <c r="B323" s="8" t="s">
        <v>501</v>
      </c>
      <c r="C323" s="8" t="s">
        <v>318</v>
      </c>
      <c r="D323" s="6" t="s">
        <v>384</v>
      </c>
      <c r="E323" s="43">
        <v>5600</v>
      </c>
      <c r="F323" s="43">
        <v>80000</v>
      </c>
      <c r="G323" s="43">
        <v>448000000</v>
      </c>
    </row>
    <row r="324" spans="1:7" x14ac:dyDescent="0.2">
      <c r="A324" s="8">
        <v>16</v>
      </c>
      <c r="B324" s="8" t="s">
        <v>502</v>
      </c>
      <c r="C324" s="8" t="s">
        <v>318</v>
      </c>
      <c r="D324" s="6" t="s">
        <v>384</v>
      </c>
      <c r="E324" s="43">
        <v>4800</v>
      </c>
      <c r="F324" s="43">
        <v>83333</v>
      </c>
      <c r="G324" s="43">
        <v>399998400</v>
      </c>
    </row>
    <row r="325" spans="1:7" x14ac:dyDescent="0.2">
      <c r="A325" s="8">
        <v>17</v>
      </c>
      <c r="B325" s="8" t="s">
        <v>503</v>
      </c>
      <c r="C325" s="8" t="s">
        <v>439</v>
      </c>
      <c r="D325" s="6" t="s">
        <v>440</v>
      </c>
      <c r="E325" s="43">
        <v>100</v>
      </c>
      <c r="F325" s="43">
        <v>73828</v>
      </c>
      <c r="G325" s="43">
        <v>7382800</v>
      </c>
    </row>
    <row r="326" spans="1:7" x14ac:dyDescent="0.2">
      <c r="A326" s="8">
        <v>18</v>
      </c>
      <c r="B326" s="8" t="s">
        <v>504</v>
      </c>
      <c r="C326" s="8" t="s">
        <v>318</v>
      </c>
      <c r="D326" s="6" t="s">
        <v>384</v>
      </c>
      <c r="E326" s="43">
        <v>5200</v>
      </c>
      <c r="F326" s="43">
        <v>60000</v>
      </c>
      <c r="G326" s="43">
        <v>312000000</v>
      </c>
    </row>
    <row r="327" spans="1:7" x14ac:dyDescent="0.2">
      <c r="A327" s="8">
        <v>19</v>
      </c>
      <c r="B327" s="8" t="s">
        <v>505</v>
      </c>
      <c r="C327" s="8" t="s">
        <v>485</v>
      </c>
      <c r="D327" s="6" t="s">
        <v>486</v>
      </c>
      <c r="E327" s="43">
        <v>89.75</v>
      </c>
      <c r="F327" s="43">
        <v>10256180</v>
      </c>
      <c r="G327" s="43">
        <v>920492155</v>
      </c>
    </row>
    <row r="328" spans="1:7" x14ac:dyDescent="0.2">
      <c r="A328" s="8">
        <v>20</v>
      </c>
      <c r="B328" s="8" t="s">
        <v>506</v>
      </c>
      <c r="C328" s="8" t="s">
        <v>416</v>
      </c>
      <c r="D328" s="6" t="s">
        <v>417</v>
      </c>
      <c r="E328" s="43">
        <v>3330</v>
      </c>
      <c r="F328" s="43">
        <v>150151</v>
      </c>
      <c r="G328" s="43">
        <v>500002830</v>
      </c>
    </row>
    <row r="329" spans="1:7" x14ac:dyDescent="0.2">
      <c r="A329" s="8">
        <v>21</v>
      </c>
      <c r="B329" s="8" t="s">
        <v>507</v>
      </c>
      <c r="C329" s="8" t="s">
        <v>318</v>
      </c>
      <c r="D329" s="6" t="s">
        <v>384</v>
      </c>
      <c r="E329" s="43">
        <v>4800</v>
      </c>
      <c r="F329" s="43">
        <v>80667</v>
      </c>
      <c r="G329" s="43">
        <v>387201600</v>
      </c>
    </row>
    <row r="330" spans="1:7" x14ac:dyDescent="0.2">
      <c r="A330" s="8">
        <v>22</v>
      </c>
      <c r="B330" s="8" t="s">
        <v>507</v>
      </c>
      <c r="C330" s="8" t="s">
        <v>485</v>
      </c>
      <c r="D330" s="6" t="s">
        <v>486</v>
      </c>
      <c r="E330" s="43">
        <v>90</v>
      </c>
      <c r="F330" s="43">
        <v>5300000</v>
      </c>
      <c r="G330" s="43">
        <v>477000000</v>
      </c>
    </row>
    <row r="331" spans="1:7" x14ac:dyDescent="0.2">
      <c r="A331" s="8">
        <v>23</v>
      </c>
      <c r="B331" s="8" t="s">
        <v>508</v>
      </c>
      <c r="C331" s="8" t="s">
        <v>318</v>
      </c>
      <c r="D331" s="6" t="s">
        <v>384</v>
      </c>
      <c r="E331" s="43">
        <v>5600</v>
      </c>
      <c r="F331" s="43">
        <v>67860</v>
      </c>
      <c r="G331" s="43">
        <v>380016000</v>
      </c>
    </row>
    <row r="332" spans="1:7" x14ac:dyDescent="0.2">
      <c r="A332" s="8">
        <v>24</v>
      </c>
      <c r="B332" s="8" t="s">
        <v>508</v>
      </c>
      <c r="C332" s="8" t="s">
        <v>342</v>
      </c>
      <c r="D332" s="6" t="s">
        <v>361</v>
      </c>
      <c r="E332" s="43">
        <v>124</v>
      </c>
      <c r="F332" s="43">
        <v>4033583</v>
      </c>
      <c r="G332" s="43">
        <v>500164292</v>
      </c>
    </row>
    <row r="333" spans="1:7" x14ac:dyDescent="0.2">
      <c r="A333" s="8">
        <v>25</v>
      </c>
      <c r="B333" s="8" t="s">
        <v>509</v>
      </c>
      <c r="C333" s="8" t="s">
        <v>318</v>
      </c>
      <c r="D333" s="6" t="s">
        <v>384</v>
      </c>
      <c r="E333" s="43">
        <v>5600</v>
      </c>
      <c r="F333" s="43">
        <v>176803</v>
      </c>
      <c r="G333" s="43">
        <v>990096800</v>
      </c>
    </row>
    <row r="334" spans="1:7" x14ac:dyDescent="0.2">
      <c r="A334" s="8">
        <v>26</v>
      </c>
      <c r="B334" s="8" t="s">
        <v>510</v>
      </c>
      <c r="C334" s="8" t="s">
        <v>118</v>
      </c>
      <c r="D334" s="6" t="s">
        <v>400</v>
      </c>
      <c r="E334" s="43">
        <v>1165</v>
      </c>
      <c r="F334" s="43">
        <v>509703</v>
      </c>
      <c r="G334" s="43">
        <v>593803995</v>
      </c>
    </row>
    <row r="335" spans="1:7" x14ac:dyDescent="0.2">
      <c r="A335" s="8">
        <v>27</v>
      </c>
      <c r="B335" s="8" t="s">
        <v>511</v>
      </c>
      <c r="C335" s="8" t="s">
        <v>118</v>
      </c>
      <c r="D335" s="6" t="s">
        <v>400</v>
      </c>
      <c r="E335" s="43">
        <v>1250</v>
      </c>
      <c r="F335" s="43">
        <v>321704</v>
      </c>
      <c r="G335" s="43">
        <v>402130000</v>
      </c>
    </row>
    <row r="336" spans="1:7" x14ac:dyDescent="0.2">
      <c r="A336" s="8">
        <v>28</v>
      </c>
      <c r="B336" s="8" t="s">
        <v>512</v>
      </c>
      <c r="C336" s="8" t="s">
        <v>318</v>
      </c>
      <c r="D336" s="6" t="s">
        <v>384</v>
      </c>
      <c r="E336" s="43">
        <v>5500</v>
      </c>
      <c r="F336" s="43">
        <v>62000</v>
      </c>
      <c r="G336" s="43">
        <v>341000000</v>
      </c>
    </row>
    <row r="337" spans="1:7" x14ac:dyDescent="0.2">
      <c r="A337" s="8">
        <v>29</v>
      </c>
      <c r="B337" s="8" t="s">
        <v>513</v>
      </c>
      <c r="C337" s="8" t="s">
        <v>118</v>
      </c>
      <c r="D337" s="6" t="s">
        <v>400</v>
      </c>
      <c r="E337" s="43">
        <v>1110</v>
      </c>
      <c r="F337" s="43">
        <v>1137319</v>
      </c>
      <c r="G337" s="43">
        <v>1262424090</v>
      </c>
    </row>
    <row r="338" spans="1:7" x14ac:dyDescent="0.2">
      <c r="A338" s="8">
        <v>30</v>
      </c>
      <c r="B338" s="8" t="s">
        <v>513</v>
      </c>
      <c r="C338" s="8" t="s">
        <v>514</v>
      </c>
      <c r="D338" s="6" t="s">
        <v>515</v>
      </c>
      <c r="E338" s="43">
        <v>150</v>
      </c>
      <c r="F338" s="43">
        <v>1691342</v>
      </c>
      <c r="G338" s="43">
        <v>253701300</v>
      </c>
    </row>
    <row r="339" spans="1:7" x14ac:dyDescent="0.2">
      <c r="A339" s="8">
        <v>31</v>
      </c>
      <c r="B339" s="8" t="s">
        <v>516</v>
      </c>
      <c r="C339" s="8" t="s">
        <v>318</v>
      </c>
      <c r="D339" s="6" t="s">
        <v>384</v>
      </c>
      <c r="E339" s="43">
        <v>5300</v>
      </c>
      <c r="F339" s="43">
        <v>188680</v>
      </c>
      <c r="G339" s="43">
        <v>1000004000</v>
      </c>
    </row>
    <row r="340" spans="1:7" x14ac:dyDescent="0.2">
      <c r="A340" s="8">
        <v>32</v>
      </c>
      <c r="B340" s="8" t="s">
        <v>517</v>
      </c>
      <c r="C340" s="8" t="s">
        <v>318</v>
      </c>
      <c r="D340" s="6" t="s">
        <v>384</v>
      </c>
      <c r="E340" s="43">
        <v>5450</v>
      </c>
      <c r="F340" s="43">
        <v>110000</v>
      </c>
      <c r="G340" s="43">
        <v>599500000</v>
      </c>
    </row>
    <row r="341" spans="1:7" x14ac:dyDescent="0.2">
      <c r="A341" s="8">
        <v>33</v>
      </c>
      <c r="B341" s="8" t="s">
        <v>518</v>
      </c>
      <c r="C341" s="8" t="s">
        <v>318</v>
      </c>
      <c r="D341" s="6" t="s">
        <v>384</v>
      </c>
      <c r="E341" s="43">
        <v>5300</v>
      </c>
      <c r="F341" s="43">
        <v>258417</v>
      </c>
      <c r="G341" s="43">
        <v>1388882550</v>
      </c>
    </row>
    <row r="342" spans="1:7" x14ac:dyDescent="0.2">
      <c r="A342" s="8">
        <v>34</v>
      </c>
      <c r="B342" s="8" t="s">
        <v>519</v>
      </c>
      <c r="C342" s="8" t="s">
        <v>520</v>
      </c>
      <c r="D342" s="6" t="s">
        <v>521</v>
      </c>
      <c r="E342" s="43">
        <v>30000</v>
      </c>
      <c r="F342" s="43">
        <v>323890</v>
      </c>
      <c r="G342" s="43">
        <v>9716700000</v>
      </c>
    </row>
    <row r="343" spans="1:7" x14ac:dyDescent="0.2">
      <c r="A343" s="8">
        <v>35</v>
      </c>
      <c r="B343" s="8" t="s">
        <v>522</v>
      </c>
      <c r="C343" s="8" t="s">
        <v>458</v>
      </c>
      <c r="D343" s="6" t="s">
        <v>459</v>
      </c>
      <c r="E343" s="43">
        <v>240.49</v>
      </c>
      <c r="F343" s="43">
        <v>3605770</v>
      </c>
      <c r="G343" s="43">
        <v>867151627.29999995</v>
      </c>
    </row>
    <row r="344" spans="1:7" x14ac:dyDescent="0.2">
      <c r="A344" s="8">
        <v>36</v>
      </c>
      <c r="B344" s="8" t="s">
        <v>523</v>
      </c>
      <c r="C344" s="8" t="s">
        <v>520</v>
      </c>
      <c r="D344" s="6" t="s">
        <v>521</v>
      </c>
      <c r="E344" s="43">
        <v>33860</v>
      </c>
      <c r="F344" s="43">
        <v>7838</v>
      </c>
      <c r="G344" s="43">
        <v>265394680</v>
      </c>
    </row>
    <row r="345" spans="1:7" x14ac:dyDescent="0.2">
      <c r="A345" s="8">
        <v>37</v>
      </c>
      <c r="B345" s="8" t="s">
        <v>524</v>
      </c>
      <c r="C345" s="8" t="s">
        <v>34</v>
      </c>
      <c r="D345" s="6" t="s">
        <v>396</v>
      </c>
      <c r="E345" s="43">
        <v>350</v>
      </c>
      <c r="F345" s="43">
        <v>7500000</v>
      </c>
      <c r="G345" s="43">
        <v>2625000000</v>
      </c>
    </row>
    <row r="346" spans="1:7" x14ac:dyDescent="0.2">
      <c r="A346" s="8">
        <v>38</v>
      </c>
      <c r="B346" s="8" t="s">
        <v>524</v>
      </c>
      <c r="C346" s="8" t="s">
        <v>458</v>
      </c>
      <c r="D346" s="6" t="s">
        <v>459</v>
      </c>
      <c r="E346" s="43">
        <v>241.01</v>
      </c>
      <c r="F346" s="43">
        <v>3605769</v>
      </c>
      <c r="G346" s="43">
        <v>869026386.69000006</v>
      </c>
    </row>
    <row r="347" spans="1:7" x14ac:dyDescent="0.2">
      <c r="A347" s="8">
        <v>39</v>
      </c>
      <c r="B347" s="8" t="s">
        <v>525</v>
      </c>
      <c r="C347" s="8" t="s">
        <v>431</v>
      </c>
      <c r="D347" s="6" t="s">
        <v>432</v>
      </c>
      <c r="E347" s="43">
        <v>950</v>
      </c>
      <c r="F347" s="43">
        <v>263158</v>
      </c>
      <c r="G347" s="43">
        <v>250000100</v>
      </c>
    </row>
    <row r="348" spans="1:7" x14ac:dyDescent="0.2">
      <c r="A348" s="8">
        <v>40</v>
      </c>
      <c r="B348" s="8" t="s">
        <v>525</v>
      </c>
      <c r="C348" s="8" t="s">
        <v>485</v>
      </c>
      <c r="D348" s="6" t="s">
        <v>486</v>
      </c>
      <c r="E348" s="43">
        <v>95</v>
      </c>
      <c r="F348" s="43">
        <v>2631580</v>
      </c>
      <c r="G348" s="43">
        <v>250000100</v>
      </c>
    </row>
    <row r="349" spans="1:7" x14ac:dyDescent="0.2">
      <c r="A349" s="8">
        <v>41</v>
      </c>
      <c r="B349" s="8" t="s">
        <v>526</v>
      </c>
      <c r="C349" s="8" t="s">
        <v>527</v>
      </c>
      <c r="D349" s="6" t="s">
        <v>528</v>
      </c>
      <c r="E349" s="43">
        <v>1150</v>
      </c>
      <c r="F349" s="43">
        <v>1000000</v>
      </c>
      <c r="G349" s="43">
        <v>1150000000</v>
      </c>
    </row>
    <row r="350" spans="1:7" x14ac:dyDescent="0.2">
      <c r="A350" s="8">
        <v>42</v>
      </c>
      <c r="B350" s="8" t="s">
        <v>529</v>
      </c>
      <c r="C350" s="8" t="s">
        <v>520</v>
      </c>
      <c r="D350" s="6" t="s">
        <v>521</v>
      </c>
      <c r="E350" s="43">
        <v>33000</v>
      </c>
      <c r="F350" s="43">
        <v>26095</v>
      </c>
      <c r="G350" s="43">
        <v>861135000</v>
      </c>
    </row>
    <row r="351" spans="1:7" x14ac:dyDescent="0.2">
      <c r="A351" s="8">
        <v>43</v>
      </c>
      <c r="B351" s="8" t="s">
        <v>530</v>
      </c>
      <c r="C351" s="8" t="s">
        <v>416</v>
      </c>
      <c r="D351" s="6" t="s">
        <v>417</v>
      </c>
      <c r="E351" s="43">
        <v>3000</v>
      </c>
      <c r="F351" s="43">
        <v>92861</v>
      </c>
      <c r="G351" s="43">
        <v>278583000</v>
      </c>
    </row>
    <row r="352" spans="1:7" x14ac:dyDescent="0.2">
      <c r="A352" s="8">
        <v>44</v>
      </c>
      <c r="B352" s="8" t="s">
        <v>531</v>
      </c>
      <c r="C352" s="8" t="s">
        <v>318</v>
      </c>
      <c r="D352" s="6" t="s">
        <v>384</v>
      </c>
      <c r="E352" s="43">
        <v>5600</v>
      </c>
      <c r="F352" s="43">
        <v>577975</v>
      </c>
      <c r="G352" s="43">
        <v>3249993300</v>
      </c>
    </row>
    <row r="353" spans="1:7" x14ac:dyDescent="0.2">
      <c r="A353" s="8">
        <v>45</v>
      </c>
      <c r="B353" s="8" t="s">
        <v>532</v>
      </c>
      <c r="C353" s="8" t="s">
        <v>318</v>
      </c>
      <c r="D353" s="6" t="s">
        <v>384</v>
      </c>
      <c r="E353" s="43">
        <v>5450</v>
      </c>
      <c r="F353" s="43">
        <v>220000</v>
      </c>
      <c r="G353" s="43">
        <v>1199000000</v>
      </c>
    </row>
    <row r="354" spans="1:7" x14ac:dyDescent="0.2">
      <c r="A354" s="8">
        <v>46</v>
      </c>
      <c r="B354" s="8" t="s">
        <v>533</v>
      </c>
      <c r="C354" s="8" t="s">
        <v>520</v>
      </c>
      <c r="D354" s="6" t="s">
        <v>521</v>
      </c>
      <c r="E354" s="43">
        <v>33000</v>
      </c>
      <c r="F354" s="43">
        <v>7600</v>
      </c>
      <c r="G354" s="43">
        <v>250800000</v>
      </c>
    </row>
    <row r="355" spans="1:7" x14ac:dyDescent="0.2">
      <c r="A355" s="8">
        <v>47</v>
      </c>
      <c r="B355" s="8" t="s">
        <v>534</v>
      </c>
      <c r="C355" s="8" t="s">
        <v>318</v>
      </c>
      <c r="D355" s="6" t="s">
        <v>384</v>
      </c>
      <c r="E355" s="43">
        <v>5450</v>
      </c>
      <c r="F355" s="43">
        <v>71000</v>
      </c>
      <c r="G355" s="43">
        <v>386950000</v>
      </c>
    </row>
    <row r="356" spans="1:7" x14ac:dyDescent="0.2">
      <c r="A356" s="8">
        <v>48</v>
      </c>
      <c r="B356" s="8" t="s">
        <v>535</v>
      </c>
      <c r="C356" s="8" t="s">
        <v>480</v>
      </c>
      <c r="D356" s="6" t="s">
        <v>481</v>
      </c>
      <c r="E356" s="43">
        <v>1071</v>
      </c>
      <c r="F356" s="43">
        <v>233464</v>
      </c>
      <c r="G356" s="43">
        <v>250039944</v>
      </c>
    </row>
    <row r="357" spans="1:7" x14ac:dyDescent="0.2">
      <c r="A357" s="8">
        <v>49</v>
      </c>
      <c r="B357" s="8" t="s">
        <v>536</v>
      </c>
      <c r="C357" s="8" t="s">
        <v>118</v>
      </c>
      <c r="D357" s="6" t="s">
        <v>400</v>
      </c>
      <c r="E357" s="43">
        <v>1147</v>
      </c>
      <c r="F357" s="43">
        <v>302100</v>
      </c>
      <c r="G357" s="43">
        <v>346508700</v>
      </c>
    </row>
    <row r="358" spans="1:7" x14ac:dyDescent="0.2">
      <c r="A358" s="8">
        <v>50</v>
      </c>
      <c r="B358" s="8" t="s">
        <v>537</v>
      </c>
      <c r="C358" s="8" t="s">
        <v>118</v>
      </c>
      <c r="D358" s="6" t="s">
        <v>400</v>
      </c>
      <c r="E358" s="43">
        <v>1300</v>
      </c>
      <c r="F358" s="43">
        <v>338461</v>
      </c>
      <c r="G358" s="43">
        <v>439999300</v>
      </c>
    </row>
    <row r="359" spans="1:7" x14ac:dyDescent="0.2">
      <c r="A359" s="8">
        <v>51</v>
      </c>
      <c r="B359" s="8" t="s">
        <v>537</v>
      </c>
      <c r="C359" s="8" t="s">
        <v>318</v>
      </c>
      <c r="D359" s="6" t="s">
        <v>384</v>
      </c>
      <c r="E359" s="43">
        <v>5690</v>
      </c>
      <c r="F359" s="43">
        <v>87874</v>
      </c>
      <c r="G359" s="43">
        <v>500003060</v>
      </c>
    </row>
    <row r="360" spans="1:7" x14ac:dyDescent="0.2">
      <c r="A360" s="8">
        <v>52</v>
      </c>
      <c r="B360" s="8" t="s">
        <v>538</v>
      </c>
      <c r="C360" s="8" t="s">
        <v>527</v>
      </c>
      <c r="D360" s="6" t="s">
        <v>528</v>
      </c>
      <c r="E360" s="43">
        <v>1150</v>
      </c>
      <c r="F360" s="43">
        <v>600000</v>
      </c>
      <c r="G360" s="43">
        <v>690000000</v>
      </c>
    </row>
    <row r="361" spans="1:7" x14ac:dyDescent="0.2">
      <c r="A361" s="8">
        <v>53</v>
      </c>
      <c r="B361" s="8" t="s">
        <v>539</v>
      </c>
      <c r="C361" s="8" t="s">
        <v>318</v>
      </c>
      <c r="D361" s="6" t="s">
        <v>384</v>
      </c>
      <c r="E361" s="43">
        <v>5985</v>
      </c>
      <c r="F361" s="43">
        <v>41772</v>
      </c>
      <c r="G361" s="43">
        <v>250005420</v>
      </c>
    </row>
    <row r="362" spans="1:7" x14ac:dyDescent="0.2">
      <c r="A362" s="8">
        <v>54</v>
      </c>
      <c r="B362" s="8" t="s">
        <v>540</v>
      </c>
      <c r="C362" s="8" t="s">
        <v>485</v>
      </c>
      <c r="D362" s="6" t="s">
        <v>486</v>
      </c>
      <c r="E362" s="43">
        <v>76.5</v>
      </c>
      <c r="F362" s="43">
        <v>3268000</v>
      </c>
      <c r="G362" s="43">
        <v>250002000</v>
      </c>
    </row>
    <row r="363" spans="1:7" x14ac:dyDescent="0.2">
      <c r="A363" s="8">
        <v>55</v>
      </c>
      <c r="B363" s="8" t="s">
        <v>541</v>
      </c>
      <c r="C363" s="8" t="s">
        <v>318</v>
      </c>
      <c r="D363" s="6" t="s">
        <v>384</v>
      </c>
      <c r="E363" s="43">
        <v>5450</v>
      </c>
      <c r="F363" s="43">
        <v>73400</v>
      </c>
      <c r="G363" s="43">
        <v>400030000</v>
      </c>
    </row>
    <row r="364" spans="1:7" x14ac:dyDescent="0.2">
      <c r="A364" s="8">
        <v>56</v>
      </c>
      <c r="B364" s="8" t="s">
        <v>541</v>
      </c>
      <c r="C364" s="8" t="s">
        <v>485</v>
      </c>
      <c r="D364" s="6" t="s">
        <v>486</v>
      </c>
      <c r="E364" s="43">
        <v>85</v>
      </c>
      <c r="F364" s="43">
        <v>2945000</v>
      </c>
      <c r="G364" s="43">
        <v>250325000</v>
      </c>
    </row>
    <row r="365" spans="1:7" x14ac:dyDescent="0.2">
      <c r="A365" s="8">
        <v>57</v>
      </c>
      <c r="B365" s="8" t="s">
        <v>542</v>
      </c>
      <c r="C365" s="8" t="s">
        <v>318</v>
      </c>
      <c r="D365" s="6" t="s">
        <v>384</v>
      </c>
      <c r="E365" s="43">
        <v>5450</v>
      </c>
      <c r="F365" s="43">
        <v>186300</v>
      </c>
      <c r="G365" s="43">
        <v>1017335000</v>
      </c>
    </row>
    <row r="366" spans="1:7" x14ac:dyDescent="0.2">
      <c r="A366" s="8">
        <v>58</v>
      </c>
      <c r="B366" s="8" t="s">
        <v>543</v>
      </c>
      <c r="C366" s="8" t="s">
        <v>318</v>
      </c>
      <c r="D366" s="6" t="s">
        <v>384</v>
      </c>
      <c r="E366" s="43">
        <v>6060</v>
      </c>
      <c r="F366" s="43">
        <v>88401</v>
      </c>
      <c r="G366" s="43">
        <v>535710060</v>
      </c>
    </row>
    <row r="367" spans="1:7" x14ac:dyDescent="0.2">
      <c r="A367" s="8">
        <v>59</v>
      </c>
      <c r="B367" s="8" t="s">
        <v>544</v>
      </c>
      <c r="C367" s="8" t="s">
        <v>318</v>
      </c>
      <c r="D367" s="6" t="s">
        <v>384</v>
      </c>
      <c r="E367" s="43">
        <v>5165</v>
      </c>
      <c r="F367" s="43">
        <v>51594</v>
      </c>
      <c r="G367" s="43">
        <v>266483010</v>
      </c>
    </row>
    <row r="368" spans="1:7" x14ac:dyDescent="0.2">
      <c r="A368" s="8">
        <v>60</v>
      </c>
      <c r="B368" s="8" t="s">
        <v>545</v>
      </c>
      <c r="C368" s="8" t="s">
        <v>318</v>
      </c>
      <c r="D368" s="6" t="s">
        <v>384</v>
      </c>
      <c r="E368" s="43">
        <v>5215</v>
      </c>
      <c r="F368" s="43">
        <v>94928</v>
      </c>
      <c r="G368" s="43">
        <v>495049520</v>
      </c>
    </row>
    <row r="369" spans="1:7" x14ac:dyDescent="0.2">
      <c r="A369" s="8">
        <v>61</v>
      </c>
      <c r="B369" s="8" t="s">
        <v>546</v>
      </c>
      <c r="C369" s="8" t="s">
        <v>318</v>
      </c>
      <c r="D369" s="6" t="s">
        <v>384</v>
      </c>
      <c r="E369" s="43">
        <v>5350</v>
      </c>
      <c r="F369" s="43">
        <v>46730</v>
      </c>
      <c r="G369" s="43">
        <v>250005500</v>
      </c>
    </row>
    <row r="370" spans="1:7" x14ac:dyDescent="0.2">
      <c r="A370" s="8">
        <v>62</v>
      </c>
      <c r="B370" s="8" t="s">
        <v>547</v>
      </c>
      <c r="C370" s="8" t="s">
        <v>118</v>
      </c>
      <c r="D370" s="6" t="s">
        <v>400</v>
      </c>
      <c r="E370" s="43">
        <v>1235</v>
      </c>
      <c r="F370" s="43">
        <v>242915</v>
      </c>
      <c r="G370" s="43">
        <v>300000025</v>
      </c>
    </row>
    <row r="371" spans="1:7" x14ac:dyDescent="0.2">
      <c r="A371" s="8">
        <v>63</v>
      </c>
      <c r="B371" s="8" t="s">
        <v>548</v>
      </c>
      <c r="C371" s="8" t="s">
        <v>318</v>
      </c>
      <c r="D371" s="6" t="s">
        <v>384</v>
      </c>
      <c r="E371" s="43">
        <v>5595</v>
      </c>
      <c r="F371" s="43">
        <v>178732</v>
      </c>
      <c r="G371" s="43">
        <v>1000005540</v>
      </c>
    </row>
    <row r="372" spans="1:7" x14ac:dyDescent="0.2">
      <c r="A372" s="8">
        <v>64</v>
      </c>
      <c r="B372" s="8" t="s">
        <v>549</v>
      </c>
      <c r="C372" s="8" t="s">
        <v>118</v>
      </c>
      <c r="D372" s="6" t="s">
        <v>400</v>
      </c>
      <c r="E372" s="43">
        <v>1083</v>
      </c>
      <c r="F372" s="43">
        <v>457110</v>
      </c>
      <c r="G372" s="43">
        <v>495050130</v>
      </c>
    </row>
    <row r="373" spans="1:7" x14ac:dyDescent="0.2">
      <c r="A373" s="8">
        <v>65</v>
      </c>
      <c r="B373" s="8" t="s">
        <v>549</v>
      </c>
      <c r="C373" s="8" t="s">
        <v>328</v>
      </c>
      <c r="D373" s="6" t="s">
        <v>370</v>
      </c>
      <c r="E373" s="43">
        <v>65</v>
      </c>
      <c r="F373" s="43">
        <v>6487287</v>
      </c>
      <c r="G373" s="43">
        <v>421673655</v>
      </c>
    </row>
    <row r="374" spans="1:7" x14ac:dyDescent="0.2">
      <c r="A374" s="8">
        <v>66</v>
      </c>
      <c r="B374" s="8" t="s">
        <v>550</v>
      </c>
      <c r="C374" s="8" t="s">
        <v>485</v>
      </c>
      <c r="D374" s="6" t="s">
        <v>486</v>
      </c>
      <c r="E374" s="43">
        <v>95</v>
      </c>
      <c r="F374" s="43">
        <v>7294736</v>
      </c>
      <c r="G374" s="43">
        <v>692999920</v>
      </c>
    </row>
    <row r="375" spans="1:7" x14ac:dyDescent="0.2">
      <c r="A375" s="8">
        <v>67</v>
      </c>
      <c r="B375" s="8" t="s">
        <v>551</v>
      </c>
      <c r="C375" s="8" t="s">
        <v>118</v>
      </c>
      <c r="D375" s="6" t="s">
        <v>400</v>
      </c>
      <c r="E375" s="43">
        <v>1050</v>
      </c>
      <c r="F375" s="43">
        <v>863108</v>
      </c>
      <c r="G375" s="43">
        <v>906263400</v>
      </c>
    </row>
    <row r="376" spans="1:7" x14ac:dyDescent="0.2">
      <c r="A376" s="8">
        <v>68</v>
      </c>
      <c r="B376" s="8" t="s">
        <v>552</v>
      </c>
      <c r="C376" s="8" t="s">
        <v>485</v>
      </c>
      <c r="D376" s="6" t="s">
        <v>486</v>
      </c>
      <c r="E376" s="43">
        <v>95</v>
      </c>
      <c r="F376" s="43">
        <v>3126315</v>
      </c>
      <c r="G376" s="43">
        <v>296999925</v>
      </c>
    </row>
    <row r="377" spans="1:7" x14ac:dyDescent="0.2">
      <c r="A377" s="8">
        <v>69</v>
      </c>
      <c r="B377" s="8" t="s">
        <v>553</v>
      </c>
      <c r="C377" s="8" t="s">
        <v>318</v>
      </c>
      <c r="D377" s="6" t="s">
        <v>384</v>
      </c>
      <c r="E377" s="43">
        <v>5700</v>
      </c>
      <c r="F377" s="43">
        <v>93860</v>
      </c>
      <c r="G377" s="43">
        <v>550002000</v>
      </c>
    </row>
    <row r="378" spans="1:7" x14ac:dyDescent="0.2">
      <c r="A378" s="8">
        <v>70</v>
      </c>
      <c r="B378" s="8" t="s">
        <v>554</v>
      </c>
      <c r="C378" s="8" t="s">
        <v>318</v>
      </c>
      <c r="D378" s="6" t="s">
        <v>384</v>
      </c>
      <c r="E378" s="43">
        <v>5700</v>
      </c>
      <c r="F378" s="43">
        <v>130710</v>
      </c>
      <c r="G378" s="43">
        <v>745047000</v>
      </c>
    </row>
    <row r="379" spans="1:7" x14ac:dyDescent="0.2">
      <c r="A379" s="8">
        <v>71</v>
      </c>
      <c r="B379" s="8" t="s">
        <v>555</v>
      </c>
      <c r="C379" s="8" t="s">
        <v>328</v>
      </c>
      <c r="D379" s="6" t="s">
        <v>370</v>
      </c>
      <c r="E379" s="43">
        <v>68</v>
      </c>
      <c r="F379" s="43">
        <v>4055471</v>
      </c>
      <c r="G379" s="43">
        <v>275772028</v>
      </c>
    </row>
    <row r="380" spans="1:7" x14ac:dyDescent="0.2">
      <c r="A380" s="8">
        <v>72</v>
      </c>
      <c r="B380" s="8" t="s">
        <v>555</v>
      </c>
      <c r="C380" s="8" t="s">
        <v>556</v>
      </c>
      <c r="D380" s="6" t="s">
        <v>557</v>
      </c>
      <c r="E380" s="43">
        <v>177</v>
      </c>
      <c r="F380" s="43">
        <v>5333334</v>
      </c>
      <c r="G380" s="43">
        <v>986566793.17999995</v>
      </c>
    </row>
    <row r="381" spans="1:7" x14ac:dyDescent="0.2">
      <c r="A381" s="8">
        <v>73</v>
      </c>
      <c r="B381" s="8" t="s">
        <v>558</v>
      </c>
      <c r="C381" s="8" t="s">
        <v>318</v>
      </c>
      <c r="D381" s="6" t="s">
        <v>384</v>
      </c>
      <c r="E381" s="43">
        <v>5715</v>
      </c>
      <c r="F381" s="43">
        <v>87490</v>
      </c>
      <c r="G381" s="43">
        <v>500005350</v>
      </c>
    </row>
    <row r="382" spans="1:7" x14ac:dyDescent="0.2">
      <c r="A382" s="8">
        <v>74</v>
      </c>
      <c r="B382" s="8" t="s">
        <v>559</v>
      </c>
      <c r="C382" s="8" t="s">
        <v>458</v>
      </c>
      <c r="D382" s="6" t="s">
        <v>459</v>
      </c>
      <c r="E382" s="43">
        <v>208</v>
      </c>
      <c r="F382" s="43">
        <v>2403847</v>
      </c>
      <c r="G382" s="43">
        <v>500000176</v>
      </c>
    </row>
    <row r="383" spans="1:7" x14ac:dyDescent="0.2">
      <c r="A383" s="8">
        <v>75</v>
      </c>
      <c r="B383" s="8" t="s">
        <v>560</v>
      </c>
      <c r="C383" s="8" t="s">
        <v>520</v>
      </c>
      <c r="D383" s="6" t="s">
        <v>521</v>
      </c>
      <c r="E383" s="43">
        <v>27300</v>
      </c>
      <c r="F383" s="43">
        <v>11100</v>
      </c>
      <c r="G383" s="43">
        <v>303030000</v>
      </c>
    </row>
    <row r="384" spans="1:7" x14ac:dyDescent="0.2">
      <c r="A384" s="8">
        <v>76</v>
      </c>
      <c r="B384" s="8" t="s">
        <v>561</v>
      </c>
      <c r="C384" s="8" t="s">
        <v>318</v>
      </c>
      <c r="D384" s="6" t="s">
        <v>384</v>
      </c>
      <c r="E384" s="43">
        <v>5800</v>
      </c>
      <c r="F384" s="43">
        <v>170710</v>
      </c>
      <c r="G384" s="43">
        <v>990118000</v>
      </c>
    </row>
    <row r="385" spans="1:7" x14ac:dyDescent="0.2">
      <c r="A385" s="8">
        <v>77</v>
      </c>
      <c r="B385" s="8" t="s">
        <v>562</v>
      </c>
      <c r="C385" s="8" t="s">
        <v>318</v>
      </c>
      <c r="D385" s="6" t="s">
        <v>384</v>
      </c>
      <c r="E385" s="43">
        <v>6260</v>
      </c>
      <c r="F385" s="43">
        <v>88403</v>
      </c>
      <c r="G385" s="43">
        <v>553402780</v>
      </c>
    </row>
    <row r="386" spans="1:7" x14ac:dyDescent="0.2">
      <c r="A386" s="8">
        <v>78</v>
      </c>
      <c r="B386" s="8" t="s">
        <v>563</v>
      </c>
      <c r="C386" s="8" t="s">
        <v>118</v>
      </c>
      <c r="D386" s="6" t="s">
        <v>400</v>
      </c>
      <c r="E386" s="43">
        <v>1030</v>
      </c>
      <c r="F386" s="43">
        <v>481584</v>
      </c>
      <c r="G386" s="43">
        <v>496031520</v>
      </c>
    </row>
    <row r="387" spans="1:7" x14ac:dyDescent="0.2">
      <c r="A387" s="8">
        <v>79</v>
      </c>
      <c r="B387" s="8" t="s">
        <v>564</v>
      </c>
      <c r="C387" s="8" t="s">
        <v>318</v>
      </c>
      <c r="D387" s="6" t="s">
        <v>384</v>
      </c>
      <c r="E387" s="43">
        <v>6110</v>
      </c>
      <c r="F387" s="43">
        <v>133662</v>
      </c>
      <c r="G387" s="43">
        <v>841254350</v>
      </c>
    </row>
    <row r="388" spans="1:7" x14ac:dyDescent="0.2">
      <c r="A388" s="8">
        <v>80</v>
      </c>
      <c r="B388" s="8" t="s">
        <v>565</v>
      </c>
      <c r="C388" s="8" t="s">
        <v>318</v>
      </c>
      <c r="D388" s="6" t="s">
        <v>384</v>
      </c>
      <c r="E388" s="43">
        <v>6040</v>
      </c>
      <c r="F388" s="43">
        <v>66895</v>
      </c>
      <c r="G388" s="43">
        <v>404045800</v>
      </c>
    </row>
    <row r="389" spans="1:7" x14ac:dyDescent="0.2">
      <c r="A389" s="8">
        <v>81</v>
      </c>
      <c r="B389" s="8" t="s">
        <v>566</v>
      </c>
      <c r="C389" s="8" t="s">
        <v>118</v>
      </c>
      <c r="D389" s="6" t="s">
        <v>400</v>
      </c>
      <c r="E389" s="43">
        <v>1050</v>
      </c>
      <c r="F389" s="43">
        <v>285715</v>
      </c>
      <c r="G389" s="43">
        <v>300000750</v>
      </c>
    </row>
    <row r="390" spans="1:7" x14ac:dyDescent="0.2">
      <c r="A390" s="8">
        <v>82</v>
      </c>
      <c r="B390" s="8" t="s">
        <v>567</v>
      </c>
      <c r="C390" s="8" t="s">
        <v>318</v>
      </c>
      <c r="D390" s="6" t="s">
        <v>384</v>
      </c>
      <c r="E390" s="43">
        <v>6080</v>
      </c>
      <c r="F390" s="43">
        <v>69682</v>
      </c>
      <c r="G390" s="43">
        <v>423666560</v>
      </c>
    </row>
    <row r="391" spans="1:7" x14ac:dyDescent="0.2">
      <c r="A391" s="8">
        <v>83</v>
      </c>
      <c r="B391" s="8" t="s">
        <v>568</v>
      </c>
      <c r="C391" s="8" t="s">
        <v>115</v>
      </c>
      <c r="D391" s="6" t="s">
        <v>472</v>
      </c>
      <c r="E391" s="43">
        <v>12000</v>
      </c>
      <c r="F391" s="43">
        <v>23565</v>
      </c>
      <c r="G391" s="43">
        <v>282780000</v>
      </c>
    </row>
    <row r="392" spans="1:7" x14ac:dyDescent="0.2">
      <c r="A392" s="8">
        <v>84</v>
      </c>
      <c r="B392" s="8" t="s">
        <v>568</v>
      </c>
      <c r="C392" s="8" t="s">
        <v>34</v>
      </c>
      <c r="D392" s="6" t="s">
        <v>396</v>
      </c>
      <c r="E392" s="43">
        <v>250</v>
      </c>
      <c r="F392" s="43">
        <v>1792731</v>
      </c>
      <c r="G392" s="43">
        <v>448182750</v>
      </c>
    </row>
    <row r="393" spans="1:7" x14ac:dyDescent="0.2">
      <c r="A393" s="8">
        <v>85</v>
      </c>
      <c r="B393" s="8" t="s">
        <v>569</v>
      </c>
      <c r="C393" s="8" t="s">
        <v>318</v>
      </c>
      <c r="D393" s="6" t="s">
        <v>384</v>
      </c>
      <c r="E393" s="43">
        <v>6400</v>
      </c>
      <c r="F393" s="43">
        <v>48135</v>
      </c>
      <c r="G393" s="43">
        <v>308064000</v>
      </c>
    </row>
    <row r="394" spans="1:7" x14ac:dyDescent="0.2">
      <c r="A394" s="8">
        <v>86</v>
      </c>
      <c r="B394" s="8" t="s">
        <v>570</v>
      </c>
      <c r="C394" s="8" t="s">
        <v>318</v>
      </c>
      <c r="D394" s="6" t="s">
        <v>384</v>
      </c>
      <c r="E394" s="43">
        <v>6115</v>
      </c>
      <c r="F394" s="43">
        <v>130599</v>
      </c>
      <c r="G394" s="43">
        <v>845994355</v>
      </c>
    </row>
    <row r="395" spans="1:7" x14ac:dyDescent="0.2">
      <c r="A395" s="8">
        <v>87</v>
      </c>
      <c r="B395" s="8" t="s">
        <v>571</v>
      </c>
      <c r="C395" s="8" t="s">
        <v>318</v>
      </c>
      <c r="D395" s="6" t="s">
        <v>384</v>
      </c>
      <c r="E395" s="43">
        <v>6600</v>
      </c>
      <c r="F395" s="43">
        <v>37880</v>
      </c>
      <c r="G395" s="43">
        <v>250008000</v>
      </c>
    </row>
    <row r="396" spans="1:7" x14ac:dyDescent="0.2">
      <c r="A396" s="8">
        <v>88</v>
      </c>
      <c r="B396" s="8" t="s">
        <v>572</v>
      </c>
      <c r="C396" s="8" t="s">
        <v>527</v>
      </c>
      <c r="D396" s="6" t="s">
        <v>528</v>
      </c>
      <c r="E396" s="43">
        <v>1070</v>
      </c>
      <c r="F396" s="43">
        <v>467290</v>
      </c>
      <c r="G396" s="43">
        <v>500000300</v>
      </c>
    </row>
    <row r="397" spans="1:7" x14ac:dyDescent="0.2">
      <c r="A397" s="8">
        <v>89</v>
      </c>
      <c r="B397" s="8" t="s">
        <v>573</v>
      </c>
      <c r="C397" s="8" t="s">
        <v>480</v>
      </c>
      <c r="D397" s="6" t="s">
        <v>481</v>
      </c>
      <c r="E397" s="43">
        <v>1285</v>
      </c>
      <c r="F397" s="43">
        <v>767835</v>
      </c>
      <c r="G397" s="43">
        <v>986667975</v>
      </c>
    </row>
    <row r="398" spans="1:7" x14ac:dyDescent="0.2">
      <c r="A398" s="8">
        <v>90</v>
      </c>
      <c r="B398" s="8" t="s">
        <v>573</v>
      </c>
      <c r="C398" s="8" t="s">
        <v>574</v>
      </c>
      <c r="D398" s="6" t="s">
        <v>575</v>
      </c>
      <c r="E398" s="43">
        <v>185</v>
      </c>
      <c r="F398" s="43">
        <v>2200312</v>
      </c>
      <c r="G398" s="43">
        <v>407057720</v>
      </c>
    </row>
    <row r="399" spans="1:7" x14ac:dyDescent="0.2">
      <c r="A399" s="8">
        <v>91</v>
      </c>
      <c r="B399" s="8" t="s">
        <v>576</v>
      </c>
      <c r="C399" s="8" t="s">
        <v>527</v>
      </c>
      <c r="D399" s="6" t="s">
        <v>528</v>
      </c>
      <c r="E399" s="43">
        <v>1077</v>
      </c>
      <c r="F399" s="43">
        <v>232689</v>
      </c>
      <c r="G399" s="43">
        <v>250606053</v>
      </c>
    </row>
    <row r="400" spans="1:7" x14ac:dyDescent="0.2">
      <c r="A400" s="8">
        <v>92</v>
      </c>
      <c r="B400" s="8" t="s">
        <v>576</v>
      </c>
      <c r="C400" s="8" t="s">
        <v>574</v>
      </c>
      <c r="D400" s="6" t="s">
        <v>575</v>
      </c>
      <c r="E400" s="43">
        <v>189.67</v>
      </c>
      <c r="F400" s="43">
        <v>1331436</v>
      </c>
      <c r="G400" s="43">
        <v>252533466.12</v>
      </c>
    </row>
    <row r="401" spans="1:7" x14ac:dyDescent="0.2">
      <c r="A401" s="8">
        <v>93</v>
      </c>
      <c r="B401" s="8" t="s">
        <v>577</v>
      </c>
      <c r="C401" s="8" t="s">
        <v>228</v>
      </c>
      <c r="D401" s="6" t="s">
        <v>467</v>
      </c>
      <c r="E401" s="43">
        <v>877</v>
      </c>
      <c r="F401" s="43">
        <v>471262</v>
      </c>
      <c r="G401" s="43">
        <v>413296774</v>
      </c>
    </row>
    <row r="402" spans="1:7" x14ac:dyDescent="0.2">
      <c r="A402" s="8">
        <v>94</v>
      </c>
      <c r="B402" s="8" t="s">
        <v>577</v>
      </c>
      <c r="C402" s="8" t="s">
        <v>305</v>
      </c>
      <c r="D402" s="6" t="s">
        <v>578</v>
      </c>
      <c r="E402" s="43">
        <v>129</v>
      </c>
      <c r="F402" s="43">
        <v>4403689</v>
      </c>
      <c r="G402" s="43">
        <v>568075881</v>
      </c>
    </row>
    <row r="403" spans="1:7" x14ac:dyDescent="0.2">
      <c r="A403" s="8">
        <v>95</v>
      </c>
      <c r="B403" s="8" t="s">
        <v>579</v>
      </c>
      <c r="C403" s="8" t="s">
        <v>318</v>
      </c>
      <c r="D403" s="6" t="s">
        <v>384</v>
      </c>
      <c r="E403" s="43">
        <v>5910</v>
      </c>
      <c r="F403" s="43">
        <v>136300</v>
      </c>
      <c r="G403" s="43">
        <v>805533000</v>
      </c>
    </row>
    <row r="404" spans="1:7" x14ac:dyDescent="0.2">
      <c r="A404" s="8">
        <v>96</v>
      </c>
      <c r="B404" s="8" t="s">
        <v>580</v>
      </c>
      <c r="C404" s="8" t="s">
        <v>318</v>
      </c>
      <c r="D404" s="6" t="s">
        <v>384</v>
      </c>
      <c r="E404" s="43">
        <v>6145</v>
      </c>
      <c r="F404" s="43">
        <v>537920</v>
      </c>
      <c r="G404" s="43">
        <v>3510289330</v>
      </c>
    </row>
    <row r="405" spans="1:7" x14ac:dyDescent="0.2">
      <c r="A405" s="8">
        <v>97</v>
      </c>
      <c r="B405" s="8" t="s">
        <v>580</v>
      </c>
      <c r="C405" s="8" t="s">
        <v>416</v>
      </c>
      <c r="D405" s="6" t="s">
        <v>417</v>
      </c>
      <c r="E405" s="43">
        <v>3000</v>
      </c>
      <c r="F405" s="43">
        <v>270000</v>
      </c>
      <c r="G405" s="43">
        <v>810000000</v>
      </c>
    </row>
    <row r="406" spans="1:7" x14ac:dyDescent="0.2">
      <c r="A406" s="8">
        <v>98</v>
      </c>
      <c r="B406" s="8" t="s">
        <v>580</v>
      </c>
      <c r="C406" s="8" t="s">
        <v>556</v>
      </c>
      <c r="D406" s="6" t="s">
        <v>557</v>
      </c>
      <c r="E406" s="43">
        <v>196.37</v>
      </c>
      <c r="F406" s="43">
        <v>3333334</v>
      </c>
      <c r="G406" s="43">
        <v>654566797.58000004</v>
      </c>
    </row>
    <row r="407" spans="1:7" x14ac:dyDescent="0.2">
      <c r="A407" s="8">
        <v>99</v>
      </c>
      <c r="B407" s="8" t="s">
        <v>581</v>
      </c>
      <c r="C407" s="8" t="s">
        <v>118</v>
      </c>
      <c r="D407" s="6" t="s">
        <v>400</v>
      </c>
      <c r="E407" s="43">
        <v>969</v>
      </c>
      <c r="F407" s="43">
        <v>2000000</v>
      </c>
      <c r="G407" s="43">
        <v>1938000000</v>
      </c>
    </row>
    <row r="408" spans="1:7" x14ac:dyDescent="0.2">
      <c r="A408" s="8">
        <v>100</v>
      </c>
      <c r="B408" s="8" t="s">
        <v>581</v>
      </c>
      <c r="C408" s="8" t="s">
        <v>318</v>
      </c>
      <c r="D408" s="6" t="s">
        <v>384</v>
      </c>
      <c r="E408" s="43">
        <v>6940</v>
      </c>
      <c r="F408" s="43">
        <v>122405</v>
      </c>
      <c r="G408" s="43">
        <v>849490700</v>
      </c>
    </row>
    <row r="409" spans="1:7" x14ac:dyDescent="0.2">
      <c r="A409" s="8">
        <v>101</v>
      </c>
      <c r="B409" s="8" t="s">
        <v>581</v>
      </c>
      <c r="C409" s="8" t="s">
        <v>386</v>
      </c>
      <c r="D409" s="6" t="s">
        <v>387</v>
      </c>
      <c r="E409" s="43">
        <v>52000</v>
      </c>
      <c r="F409" s="43">
        <v>5854</v>
      </c>
      <c r="G409" s="43">
        <v>304408000</v>
      </c>
    </row>
    <row r="410" spans="1:7" x14ac:dyDescent="0.2">
      <c r="A410" s="8">
        <v>102</v>
      </c>
      <c r="B410" s="8" t="s">
        <v>581</v>
      </c>
      <c r="C410" s="8" t="s">
        <v>574</v>
      </c>
      <c r="D410" s="6" t="s">
        <v>575</v>
      </c>
      <c r="E410" s="43">
        <v>185</v>
      </c>
      <c r="F410" s="43">
        <v>1933507</v>
      </c>
      <c r="G410" s="43">
        <v>357698795</v>
      </c>
    </row>
    <row r="411" spans="1:7" x14ac:dyDescent="0.2">
      <c r="A411" s="8">
        <v>103</v>
      </c>
      <c r="B411" s="8" t="s">
        <v>582</v>
      </c>
      <c r="C411" s="8" t="s">
        <v>118</v>
      </c>
      <c r="D411" s="6" t="s">
        <v>400</v>
      </c>
      <c r="E411" s="43">
        <v>1000</v>
      </c>
      <c r="F411" s="43">
        <v>1437539</v>
      </c>
      <c r="G411" s="43">
        <v>1454414702</v>
      </c>
    </row>
    <row r="412" spans="1:7" ht="15" x14ac:dyDescent="0.2">
      <c r="A412" s="26" t="s">
        <v>346</v>
      </c>
      <c r="B412" s="41" t="s">
        <v>89</v>
      </c>
      <c r="C412" s="41"/>
      <c r="D412" s="41"/>
      <c r="E412" s="41"/>
      <c r="F412" s="13">
        <f>SUM(F309:F411)</f>
        <v>112792553</v>
      </c>
      <c r="G412" s="13">
        <f>SUM(G309:G411)</f>
        <v>75127380257.100006</v>
      </c>
    </row>
    <row r="413" spans="1:7" x14ac:dyDescent="0.2">
      <c r="A413" s="8">
        <v>1</v>
      </c>
      <c r="B413" s="8" t="s">
        <v>583</v>
      </c>
      <c r="C413" s="8" t="s">
        <v>318</v>
      </c>
      <c r="D413" s="6" t="s">
        <v>384</v>
      </c>
      <c r="E413" s="43">
        <v>6175</v>
      </c>
      <c r="F413" s="43">
        <v>87874</v>
      </c>
      <c r="G413" s="43">
        <v>542621950</v>
      </c>
    </row>
    <row r="414" spans="1:7" x14ac:dyDescent="0.2">
      <c r="A414" s="8">
        <v>2</v>
      </c>
      <c r="B414" s="8" t="s">
        <v>584</v>
      </c>
      <c r="C414" s="8" t="s">
        <v>520</v>
      </c>
      <c r="D414" s="6" t="s">
        <v>521</v>
      </c>
      <c r="E414" s="43">
        <v>33000</v>
      </c>
      <c r="F414" s="43">
        <v>10000</v>
      </c>
      <c r="G414" s="43">
        <v>330000000</v>
      </c>
    </row>
    <row r="415" spans="1:7" x14ac:dyDescent="0.2">
      <c r="A415" s="8">
        <v>3</v>
      </c>
      <c r="B415" s="8" t="s">
        <v>585</v>
      </c>
      <c r="C415" s="8" t="s">
        <v>480</v>
      </c>
      <c r="D415" s="6" t="s">
        <v>481</v>
      </c>
      <c r="E415" s="43">
        <v>1542</v>
      </c>
      <c r="F415" s="43">
        <v>2334631</v>
      </c>
      <c r="G415" s="43">
        <v>3600001002</v>
      </c>
    </row>
    <row r="416" spans="1:7" x14ac:dyDescent="0.2">
      <c r="A416" s="8">
        <v>4</v>
      </c>
      <c r="B416" s="8" t="s">
        <v>586</v>
      </c>
      <c r="C416" s="8" t="s">
        <v>485</v>
      </c>
      <c r="D416" s="6" t="s">
        <v>486</v>
      </c>
      <c r="E416" s="43">
        <v>82</v>
      </c>
      <c r="F416" s="43">
        <v>3106340</v>
      </c>
      <c r="G416" s="43">
        <v>254719880</v>
      </c>
    </row>
    <row r="417" spans="1:7" x14ac:dyDescent="0.2">
      <c r="A417" s="8">
        <v>5</v>
      </c>
      <c r="B417" s="8" t="s">
        <v>587</v>
      </c>
      <c r="C417" s="8" t="s">
        <v>520</v>
      </c>
      <c r="D417" s="6" t="s">
        <v>521</v>
      </c>
      <c r="E417" s="43">
        <v>32700</v>
      </c>
      <c r="F417" s="43">
        <v>9800</v>
      </c>
      <c r="G417" s="43">
        <v>320460000</v>
      </c>
    </row>
    <row r="418" spans="1:7" x14ac:dyDescent="0.2">
      <c r="A418" s="8">
        <v>6</v>
      </c>
      <c r="B418" s="8" t="s">
        <v>588</v>
      </c>
      <c r="C418" s="8" t="s">
        <v>589</v>
      </c>
      <c r="D418" s="6" t="s">
        <v>590</v>
      </c>
      <c r="E418" s="43">
        <v>66.260000000000005</v>
      </c>
      <c r="F418" s="43">
        <v>20000000</v>
      </c>
      <c r="G418" s="43">
        <v>1325200000</v>
      </c>
    </row>
    <row r="419" spans="1:7" x14ac:dyDescent="0.2">
      <c r="A419" s="8">
        <v>7</v>
      </c>
      <c r="B419" s="8" t="s">
        <v>591</v>
      </c>
      <c r="C419" s="8" t="s">
        <v>520</v>
      </c>
      <c r="D419" s="6" t="s">
        <v>521</v>
      </c>
      <c r="E419" s="43">
        <v>32000</v>
      </c>
      <c r="F419" s="43">
        <v>75760</v>
      </c>
      <c r="G419" s="43">
        <v>2424320000</v>
      </c>
    </row>
    <row r="420" spans="1:7" x14ac:dyDescent="0.2">
      <c r="A420" s="8">
        <v>8</v>
      </c>
      <c r="B420" s="8" t="s">
        <v>592</v>
      </c>
      <c r="C420" s="8" t="s">
        <v>416</v>
      </c>
      <c r="D420" s="6" t="s">
        <v>417</v>
      </c>
      <c r="E420" s="43">
        <v>3000</v>
      </c>
      <c r="F420" s="43">
        <v>270000</v>
      </c>
      <c r="G420" s="43">
        <v>810000000</v>
      </c>
    </row>
    <row r="421" spans="1:7" x14ac:dyDescent="0.2">
      <c r="A421" s="8">
        <v>9</v>
      </c>
      <c r="B421" s="8" t="s">
        <v>593</v>
      </c>
      <c r="C421" s="8" t="s">
        <v>485</v>
      </c>
      <c r="D421" s="6" t="s">
        <v>486</v>
      </c>
      <c r="E421" s="43">
        <v>85</v>
      </c>
      <c r="F421" s="43">
        <v>12865380</v>
      </c>
      <c r="G421" s="43">
        <v>1093557300</v>
      </c>
    </row>
    <row r="422" spans="1:7" x14ac:dyDescent="0.2">
      <c r="A422" s="8">
        <v>10</v>
      </c>
      <c r="B422" s="8" t="s">
        <v>594</v>
      </c>
      <c r="C422" s="8" t="s">
        <v>228</v>
      </c>
      <c r="D422" s="6" t="s">
        <v>467</v>
      </c>
      <c r="E422" s="43">
        <v>922.02</v>
      </c>
      <c r="F422" s="43">
        <v>629738</v>
      </c>
      <c r="G422" s="43">
        <v>580631030.75999999</v>
      </c>
    </row>
    <row r="423" spans="1:7" x14ac:dyDescent="0.2">
      <c r="A423" s="8">
        <v>11</v>
      </c>
      <c r="B423" s="8" t="s">
        <v>595</v>
      </c>
      <c r="C423" s="8" t="s">
        <v>118</v>
      </c>
      <c r="D423" s="6" t="s">
        <v>400</v>
      </c>
      <c r="E423" s="43">
        <v>1043</v>
      </c>
      <c r="F423" s="43">
        <v>287632</v>
      </c>
      <c r="G423" s="43">
        <v>300000176</v>
      </c>
    </row>
    <row r="424" spans="1:7" x14ac:dyDescent="0.2">
      <c r="A424" s="8">
        <v>12</v>
      </c>
      <c r="B424" s="8" t="s">
        <v>596</v>
      </c>
      <c r="C424" s="8" t="s">
        <v>118</v>
      </c>
      <c r="D424" s="6" t="s">
        <v>400</v>
      </c>
      <c r="E424" s="43">
        <v>954.6</v>
      </c>
      <c r="F424" s="43">
        <v>1555788</v>
      </c>
      <c r="G424" s="43">
        <v>1485155224.8</v>
      </c>
    </row>
    <row r="425" spans="1:7" x14ac:dyDescent="0.2">
      <c r="A425" s="8">
        <v>13</v>
      </c>
      <c r="B425" s="8" t="s">
        <v>597</v>
      </c>
      <c r="C425" s="8" t="s">
        <v>458</v>
      </c>
      <c r="D425" s="6" t="s">
        <v>459</v>
      </c>
      <c r="E425" s="43">
        <v>120</v>
      </c>
      <c r="F425" s="43">
        <v>6798077</v>
      </c>
      <c r="G425" s="43">
        <v>815769240</v>
      </c>
    </row>
    <row r="426" spans="1:7" x14ac:dyDescent="0.2">
      <c r="A426" s="8">
        <v>14</v>
      </c>
      <c r="B426" s="8" t="s">
        <v>598</v>
      </c>
      <c r="C426" s="8" t="s">
        <v>318</v>
      </c>
      <c r="D426" s="6" t="s">
        <v>384</v>
      </c>
      <c r="E426" s="43">
        <v>6835</v>
      </c>
      <c r="F426" s="43">
        <v>202405</v>
      </c>
      <c r="G426" s="43">
        <v>1458105225</v>
      </c>
    </row>
    <row r="427" spans="1:7" x14ac:dyDescent="0.2">
      <c r="A427" s="8">
        <v>15</v>
      </c>
      <c r="B427" s="8" t="s">
        <v>598</v>
      </c>
      <c r="C427" s="8" t="s">
        <v>574</v>
      </c>
      <c r="D427" s="6" t="s">
        <v>575</v>
      </c>
      <c r="E427" s="43">
        <v>185.09</v>
      </c>
      <c r="F427" s="43">
        <v>4133819</v>
      </c>
      <c r="G427" s="43">
        <v>784192937.73000002</v>
      </c>
    </row>
    <row r="428" spans="1:7" x14ac:dyDescent="0.2">
      <c r="A428" s="8">
        <v>16</v>
      </c>
      <c r="B428" s="8" t="s">
        <v>599</v>
      </c>
      <c r="C428" s="8" t="s">
        <v>589</v>
      </c>
      <c r="D428" s="6" t="s">
        <v>590</v>
      </c>
      <c r="E428" s="43">
        <v>64.22</v>
      </c>
      <c r="F428" s="43">
        <v>20000000</v>
      </c>
      <c r="G428" s="43">
        <v>1284400000</v>
      </c>
    </row>
    <row r="429" spans="1:7" x14ac:dyDescent="0.2">
      <c r="A429" s="8">
        <v>17</v>
      </c>
      <c r="B429" s="8" t="s">
        <v>600</v>
      </c>
      <c r="C429" s="8" t="s">
        <v>574</v>
      </c>
      <c r="D429" s="6" t="s">
        <v>575</v>
      </c>
      <c r="E429" s="43">
        <v>224</v>
      </c>
      <c r="F429" s="43">
        <v>7320000</v>
      </c>
      <c r="G429" s="43">
        <v>1639680000</v>
      </c>
    </row>
    <row r="430" spans="1:7" x14ac:dyDescent="0.2">
      <c r="A430" s="8">
        <v>18</v>
      </c>
      <c r="B430" s="8" t="s">
        <v>601</v>
      </c>
      <c r="C430" s="8" t="s">
        <v>118</v>
      </c>
      <c r="D430" s="6" t="s">
        <v>400</v>
      </c>
      <c r="E430" s="43">
        <v>978</v>
      </c>
      <c r="F430" s="43">
        <v>641200</v>
      </c>
      <c r="G430" s="43">
        <v>628102200</v>
      </c>
    </row>
    <row r="431" spans="1:7" x14ac:dyDescent="0.2">
      <c r="A431" s="8">
        <v>19</v>
      </c>
      <c r="B431" s="8" t="s">
        <v>602</v>
      </c>
      <c r="C431" s="8" t="s">
        <v>556</v>
      </c>
      <c r="D431" s="6" t="s">
        <v>557</v>
      </c>
      <c r="E431" s="43">
        <v>190</v>
      </c>
      <c r="F431" s="43">
        <v>11329998</v>
      </c>
      <c r="G431" s="43">
        <v>2152699620</v>
      </c>
    </row>
    <row r="432" spans="1:7" x14ac:dyDescent="0.2">
      <c r="A432" s="8">
        <v>20</v>
      </c>
      <c r="B432" s="8" t="s">
        <v>603</v>
      </c>
      <c r="C432" s="8" t="s">
        <v>318</v>
      </c>
      <c r="D432" s="6" t="s">
        <v>384</v>
      </c>
      <c r="E432" s="43">
        <v>7100</v>
      </c>
      <c r="F432" s="43">
        <v>35212</v>
      </c>
      <c r="G432" s="43">
        <v>250005200</v>
      </c>
    </row>
    <row r="433" spans="1:7" x14ac:dyDescent="0.2">
      <c r="A433" s="8">
        <v>21</v>
      </c>
      <c r="B433" s="8" t="s">
        <v>604</v>
      </c>
      <c r="C433" s="8" t="s">
        <v>480</v>
      </c>
      <c r="D433" s="6" t="s">
        <v>481</v>
      </c>
      <c r="E433" s="43">
        <v>980</v>
      </c>
      <c r="F433" s="43">
        <v>476000</v>
      </c>
      <c r="G433" s="43">
        <v>466480000</v>
      </c>
    </row>
    <row r="434" spans="1:7" x14ac:dyDescent="0.2">
      <c r="A434" s="8">
        <v>22</v>
      </c>
      <c r="B434" s="8" t="s">
        <v>605</v>
      </c>
      <c r="C434" s="8" t="s">
        <v>606</v>
      </c>
      <c r="D434" s="6" t="s">
        <v>607</v>
      </c>
      <c r="E434" s="43">
        <v>221.23</v>
      </c>
      <c r="F434" s="43">
        <v>2308890</v>
      </c>
      <c r="G434" s="43">
        <v>510795734.69999999</v>
      </c>
    </row>
    <row r="435" spans="1:7" x14ac:dyDescent="0.2">
      <c r="A435" s="8">
        <v>23</v>
      </c>
      <c r="B435" s="8" t="s">
        <v>608</v>
      </c>
      <c r="C435" s="8" t="s">
        <v>318</v>
      </c>
      <c r="D435" s="6" t="s">
        <v>384</v>
      </c>
      <c r="E435" s="43">
        <v>6500</v>
      </c>
      <c r="F435" s="43">
        <v>38851</v>
      </c>
      <c r="G435" s="43">
        <v>252531500</v>
      </c>
    </row>
    <row r="436" spans="1:7" x14ac:dyDescent="0.2">
      <c r="A436" s="8">
        <v>24</v>
      </c>
      <c r="B436" s="8" t="s">
        <v>609</v>
      </c>
      <c r="C436" s="8" t="s">
        <v>527</v>
      </c>
      <c r="D436" s="6" t="s">
        <v>528</v>
      </c>
      <c r="E436" s="43">
        <v>1040</v>
      </c>
      <c r="F436" s="43">
        <v>1042753</v>
      </c>
      <c r="G436" s="43">
        <v>1084463120</v>
      </c>
    </row>
    <row r="437" spans="1:7" x14ac:dyDescent="0.2">
      <c r="A437" s="8">
        <v>25</v>
      </c>
      <c r="B437" s="8" t="s">
        <v>610</v>
      </c>
      <c r="C437" s="8" t="s">
        <v>556</v>
      </c>
      <c r="D437" s="6" t="s">
        <v>557</v>
      </c>
      <c r="E437" s="43">
        <v>155.72999999999999</v>
      </c>
      <c r="F437" s="43">
        <v>2598359</v>
      </c>
      <c r="G437" s="43">
        <v>404642447.06999999</v>
      </c>
    </row>
    <row r="438" spans="1:7" ht="15" x14ac:dyDescent="0.2">
      <c r="A438" s="26" t="s">
        <v>346</v>
      </c>
      <c r="B438" s="41" t="s">
        <v>89</v>
      </c>
      <c r="C438" s="41"/>
      <c r="D438" s="41"/>
      <c r="E438" s="41"/>
      <c r="F438" s="13">
        <f>SUM(F413:F437)</f>
        <v>98158507</v>
      </c>
      <c r="G438" s="13">
        <f>SUM(G413:G437)</f>
        <v>24798533788.060001</v>
      </c>
    </row>
  </sheetData>
  <mergeCells count="14">
    <mergeCell ref="B259:E259"/>
    <mergeCell ref="B308:E308"/>
    <mergeCell ref="B412:E412"/>
    <mergeCell ref="B438:E438"/>
    <mergeCell ref="C1:F1"/>
    <mergeCell ref="B165:E165"/>
    <mergeCell ref="B187:E187"/>
    <mergeCell ref="B217:E217"/>
    <mergeCell ref="B54:E54"/>
    <mergeCell ref="B74:E74"/>
    <mergeCell ref="B107:E107"/>
    <mergeCell ref="B126:E126"/>
    <mergeCell ref="B140:E140"/>
    <mergeCell ref="B153:E153"/>
  </mergeCells>
  <pageMargins left="0.7" right="0.7" top="0.75" bottom="0.75" header="0.3" footer="0.3"/>
  <pageSetup scale="55" orientation="portrait" horizontalDpi="360" verticalDpi="360" r:id="rId1"/>
  <rowBreaks count="1" manualBreakCount="1">
    <brk id="15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Ariunaa</cp:lastModifiedBy>
  <cp:lastPrinted>2021-02-05T10:10:54Z</cp:lastPrinted>
  <dcterms:created xsi:type="dcterms:W3CDTF">2021-02-05T04:28:34Z</dcterms:created>
  <dcterms:modified xsi:type="dcterms:W3CDTF">2024-06-06T02:13:17Z</dcterms:modified>
</cp:coreProperties>
</file>